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592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rashoda'!$A$1:$G$76</definedName>
    <definedName name="_xlnm.Print_Area" localSheetId="0">' Sažetak'!$A$1:$J$42</definedName>
    <definedName name="_xlnm.Print_Area" localSheetId="3">'Posebni dio'!$A$1:$G$52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G39" i="2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G13" i="2"/>
  <c r="F13" i="2"/>
  <c r="J10" i="2"/>
  <c r="I10" i="2"/>
  <c r="I16" i="2" s="1"/>
  <c r="H10" i="2"/>
  <c r="G10" i="2"/>
  <c r="F10" i="2"/>
  <c r="F16" i="2" s="1"/>
  <c r="J16" i="2" l="1"/>
  <c r="H16" i="2"/>
  <c r="G16" i="2"/>
  <c r="G25" i="2" s="1"/>
  <c r="G32" i="2" s="1"/>
  <c r="I25" i="2"/>
  <c r="I32" i="2" s="1"/>
  <c r="I33" i="2" s="1"/>
  <c r="J25" i="2"/>
  <c r="J32" i="2" s="1"/>
  <c r="J33" i="2" s="1"/>
  <c r="F25" i="2"/>
  <c r="F32" i="2" s="1"/>
  <c r="F33" i="2" s="1"/>
  <c r="H25" i="2"/>
  <c r="H32" i="2" s="1"/>
  <c r="H33" i="2" s="1"/>
  <c r="G33" i="2"/>
</calcChain>
</file>

<file path=xl/sharedStrings.xml><?xml version="1.0" encoding="utf-8"?>
<sst xmlns="http://schemas.openxmlformats.org/spreadsheetml/2006/main" count="276" uniqueCount="104">
  <si>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</si>
  <si>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</si>
  <si>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</si>
  <si>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</si>
  <si>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</si>
  <si>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</si>
  <si>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</si>
  <si>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</si>
  <si>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</si>
  <si>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</si>
  <si>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</si>
  <si>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</si>
  <si>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</si>
  <si>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</si>
  <si>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</si>
  <si>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</si>
  <si>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</si>
  <si>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</si>
  <si>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</si>
  <si>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</si>
  <si>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</si>
  <si>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</si>
  <si>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</si>
  <si>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</si>
  <si>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</si>
  <si>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</si>
  <si>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</si>
  <si>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</si>
  <si>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</si>
  <si>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</si>
  <si>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</si>
  <si>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</si>
  <si>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</si>
  <si>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</si>
  <si>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</si>
  <si>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1 Opći prihodi i primici</t>
  </si>
  <si>
    <t>11 Opći prihodi i primici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</si>
  <si>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</si>
  <si>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</si>
  <si>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</si>
  <si>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</si>
  <si>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</si>
  <si>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</si>
  <si>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</si>
  <si>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</si>
  <si>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</si>
  <si>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</si>
  <si>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</si>
  <si>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</si>
  <si>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</si>
  <si>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</si>
  <si>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</si>
  <si>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</si>
  <si>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</si>
  <si>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</si>
  <si>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</si>
  <si>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</si>
  <si>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IZVRŠENJE 
2024.</t>
  </si>
  <si>
    <t>TEKUĆI PLAN 
2025.</t>
  </si>
  <si>
    <t>PLAN 
2026.</t>
  </si>
  <si>
    <t>PROJEKCIJA 
2027.</t>
  </si>
  <si>
    <t>PROJEKCIJA
2028.</t>
  </si>
  <si>
    <t>Prihodi iz nadležnog proračuna i od HZZO-a temeljem ugovornih obveza</t>
  </si>
  <si>
    <t>Prihodi po posebnim propisima</t>
  </si>
  <si>
    <t>Financijski rashodi</t>
  </si>
  <si>
    <t>Rashodi za nabavu proizvedene dugotrajne imovine</t>
  </si>
  <si>
    <t>Opći prihodi i primici DEC</t>
  </si>
  <si>
    <t>4V</t>
  </si>
  <si>
    <t>Prihodi za DEC</t>
  </si>
  <si>
    <t>Pomoći</t>
  </si>
  <si>
    <t>03</t>
  </si>
  <si>
    <t>Javni red i sigurnost</t>
  </si>
  <si>
    <t>032</t>
  </si>
  <si>
    <t>Usluge protupožarne zaštite</t>
  </si>
  <si>
    <t>RAZDJEL 010</t>
  </si>
  <si>
    <t>STRUČNA SLUŽBA GRADA SLATINE</t>
  </si>
  <si>
    <t>GLAVA 01010/RKP 32971</t>
  </si>
  <si>
    <t>Izvor financiranja 1.1.</t>
  </si>
  <si>
    <t>Izvor financiranja 1.2.</t>
  </si>
  <si>
    <t>Opći prihodi i primici za DEC</t>
  </si>
  <si>
    <t>Izvor financiranja 3.1.</t>
  </si>
  <si>
    <t>Izvor financiranja 4.V.</t>
  </si>
  <si>
    <t>PROGRAM 8000</t>
  </si>
  <si>
    <t>JAVNIH POTREBA U VATROGASTVU, CIVILNOJ ZAŠTITI I OSTALIM DRUŠT</t>
  </si>
  <si>
    <t>Aktivnost A800010</t>
  </si>
  <si>
    <t>STRUČNO I TEHNIČKO OSOBLJE JVP GRADA SLATINE</t>
  </si>
  <si>
    <t>Razred (rashod/izdatak) 3</t>
  </si>
  <si>
    <t>Skupina (rashod/izdatak) 31</t>
  </si>
  <si>
    <t>Skupina (rashod/izdatak) 32</t>
  </si>
  <si>
    <t>REDOVNO POSLOVANJE JVP GRADA SLATINE</t>
  </si>
  <si>
    <t>Aktivnost A800020</t>
  </si>
  <si>
    <t>Skupina (rashod/izdatak) 34</t>
  </si>
  <si>
    <t>Kapitalni projekt K800030</t>
  </si>
  <si>
    <t>NABAVA MATERIJALNE I NEMATERIJALNE IMOVINE JVP SLATINA</t>
  </si>
  <si>
    <t>Razred (rashod/izdatak) 4</t>
  </si>
  <si>
    <t>Skupina (rashod/izdatak) 42</t>
  </si>
  <si>
    <t>12 Opći prihodi i primici za DEC</t>
  </si>
  <si>
    <t>31 Vlastiti prihodi</t>
  </si>
  <si>
    <t>4V Prihodi za DEC</t>
  </si>
  <si>
    <t>Pomoći iz državnog proračuna</t>
  </si>
  <si>
    <t>50 Pomoći</t>
  </si>
  <si>
    <t>50 Pomoći iz državnog proračuna</t>
  </si>
  <si>
    <t>Izvor financiranja 5.0.</t>
  </si>
  <si>
    <t xml:space="preserve">
FINANCIJSKI PLAN JAVNE VATROGASNE POSTROJBE GRADA SLATINE 
ZA GODINU 2026. I PROJEKCIJE ZA GODINU 2027. I 2028.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</si>
</sst>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k_n_-;\-* #,##0\ _k_n_-;_-* &quot;-&quot;\ _k_n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31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1"/>
    </xf>
    <xf numFmtId="0" fontId="2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2"/>
    </xf>
    <xf numFmtId="0" fontId="8" fillId="2" borderId="4" xfId="0" applyNumberFormat="1" applyFont="1" applyFill="1" applyBorder="1" applyAlignment="1" applyProtection="1">
      <alignment horizontal="left" vertical="center" wrapText="1" indent="6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 indent="7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3"/>
    </xf>
    <xf numFmtId="0" fontId="23" fillId="2" borderId="4" xfId="3" applyNumberFormat="1" applyFont="1" applyFill="1" applyBorder="1" applyAlignment="1" applyProtection="1">
      <alignment horizontal="left" vertical="center" wrapText="1" indent="4"/>
    </xf>
    <xf numFmtId="0" fontId="23" fillId="2" borderId="4" xfId="3" applyNumberFormat="1" applyFont="1" applyFill="1" applyBorder="1" applyAlignment="1" applyProtection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16" fillId="2" borderId="0" xfId="3" quotePrefix="1" applyFont="1" applyFill="1" applyBorder="1" applyAlignment="1">
      <alignment horizontal="left" vertical="center" indent="2"/>
    </xf>
    <xf numFmtId="0" fontId="16" fillId="2" borderId="0" xfId="3" applyNumberFormat="1" applyFont="1" applyFill="1" applyBorder="1" applyAlignment="1" applyProtection="1">
      <alignment horizontal="left" vertical="center" wrapText="1"/>
    </xf>
    <xf numFmtId="3" fontId="8" fillId="2" borderId="0" xfId="3" applyNumberFormat="1" applyFont="1" applyFill="1" applyBorder="1" applyAlignment="1">
      <alignment horizontal="right"/>
    </xf>
    <xf numFmtId="41" fontId="15" fillId="2" borderId="4" xfId="3" applyNumberFormat="1" applyFont="1" applyFill="1" applyBorder="1" applyAlignment="1" applyProtection="1">
      <alignment horizontal="left" vertical="center" wrapText="1"/>
    </xf>
    <xf numFmtId="41" fontId="8" fillId="2" borderId="4" xfId="3" applyNumberFormat="1" applyFont="1" applyFill="1" applyBorder="1" applyAlignment="1">
      <alignment horizontal="right"/>
    </xf>
    <xf numFmtId="41" fontId="16" fillId="2" borderId="4" xfId="3" applyNumberFormat="1" applyFont="1" applyFill="1" applyBorder="1" applyAlignment="1" applyProtection="1">
      <alignment horizontal="left" vertical="center" wrapText="1"/>
    </xf>
    <xf numFmtId="41" fontId="13" fillId="2" borderId="4" xfId="3" applyNumberFormat="1" applyFont="1" applyFill="1" applyBorder="1" applyAlignment="1">
      <alignment horizontal="right"/>
    </xf>
    <xf numFmtId="41" fontId="16" fillId="2" borderId="4" xfId="3" quotePrefix="1" applyNumberFormat="1" applyFont="1" applyFill="1" applyBorder="1" applyAlignment="1">
      <alignment horizontal="left" vertical="center"/>
    </xf>
    <xf numFmtId="41" fontId="15" fillId="2" borderId="4" xfId="3" applyNumberFormat="1" applyFont="1" applyFill="1" applyBorder="1" applyAlignment="1" applyProtection="1">
      <alignment vertical="center" wrapText="1"/>
    </xf>
    <xf numFmtId="41" fontId="16" fillId="2" borderId="4" xfId="3" applyNumberFormat="1" applyFont="1" applyFill="1" applyBorder="1" applyAlignment="1" applyProtection="1">
      <alignment vertical="center" wrapText="1"/>
    </xf>
    <xf numFmtId="41" fontId="8" fillId="2" borderId="4" xfId="3" applyNumberFormat="1" applyFont="1" applyFill="1" applyBorder="1" applyAlignment="1" applyProtection="1">
      <alignment horizontal="center" wrapText="1"/>
    </xf>
    <xf numFmtId="0" fontId="15" fillId="2" borderId="4" xfId="3" quotePrefix="1" applyFont="1" applyFill="1" applyBorder="1" applyAlignment="1">
      <alignment horizontal="left" vertical="center" wrapText="1"/>
    </xf>
    <xf numFmtId="41" fontId="16" fillId="2" borderId="4" xfId="3" quotePrefix="1" applyNumberFormat="1" applyFont="1" applyFill="1" applyBorder="1" applyAlignment="1">
      <alignment horizontal="left" vertical="center" wrapText="1"/>
    </xf>
    <xf numFmtId="41" fontId="15" fillId="2" borderId="4" xfId="3" quotePrefix="1" applyNumberFormat="1" applyFont="1" applyFill="1" applyBorder="1" applyAlignment="1">
      <alignment horizontal="left" vertical="center" wrapTex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41" fontId="23" fillId="2" borderId="4" xfId="3" applyNumberFormat="1" applyFont="1" applyFill="1" applyBorder="1" applyAlignment="1">
      <alignment horizontal="right"/>
    </xf>
    <xf numFmtId="41" fontId="13" fillId="2" borderId="4" xfId="3" applyNumberFormat="1" applyFont="1" applyFill="1" applyBorder="1" applyAlignment="1">
      <alignment horizontal="left" indent="1"/>
    </xf>
    <xf numFmtId="41" fontId="23" fillId="2" borderId="4" xfId="3" applyNumberFormat="1" applyFont="1" applyFill="1" applyBorder="1" applyAlignment="1" applyProtection="1">
      <alignment horizontal="right" wrapText="1"/>
    </xf>
    <xf numFmtId="41" fontId="8" fillId="2" borderId="4" xfId="3" applyNumberFormat="1" applyFont="1" applyFill="1" applyBorder="1" applyAlignment="1" applyProtection="1">
      <alignment horizontal="right" wrapText="1"/>
    </xf>
    <xf numFmtId="41" fontId="13" fillId="2" borderId="4" xfId="3" applyNumberFormat="1" applyFont="1" applyFill="1" applyBorder="1" applyAlignment="1" applyProtection="1">
      <alignment horizontal="right" wrapText="1"/>
    </xf>
    <xf numFmtId="41" fontId="15" fillId="2" borderId="4" xfId="3" quotePrefix="1" applyNumberFormat="1" applyFont="1" applyFill="1" applyBorder="1" applyAlignment="1">
      <alignment horizontal="left" vertical="center"/>
    </xf>
    <xf numFmtId="41" fontId="22" fillId="2" borderId="4" xfId="3" quotePrefix="1" applyNumberFormat="1" applyFont="1" applyFill="1" applyBorder="1" applyAlignment="1">
      <alignment horizontal="left" vertical="center"/>
    </xf>
    <xf numFmtId="41" fontId="22" fillId="2" borderId="4" xfId="3" quotePrefix="1" applyNumberFormat="1" applyFont="1" applyFill="1" applyBorder="1" applyAlignment="1">
      <alignment horizontal="left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/>
    <cellStyle name="Normalno 2 2" xfId="3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activeCell="I3" sqref="I3"/>
    </sheetView>
  </sheetViews>
  <sheetFormatPr defaultColWidth="8.88671875" defaultRowHeight="13.8" x14ac:dyDescent="0.25"/>
  <cols>
    <col min="1" max="4" width="8.88671875" style="1"/>
    <col min="5" max="5" width="25.33203125" style="1" customWidth="1"/>
    <col min="6" max="10" width="19.44140625" style="1" customWidth="1"/>
    <col min="11" max="12" width="25.33203125" style="1" customWidth="1"/>
    <col min="13" max="16384" width="8.88671875" style="1"/>
  </cols>
  <sheetData>
    <row r="1" spans="1:10" ht="15.6" x14ac:dyDescent="0.25">
      <c r="A1" s="60"/>
    </row>
    <row r="2" spans="1:10" s="2" customFormat="1" ht="51" customHeight="1" x14ac:dyDescent="0.25">
      <c r="A2" s="117" t="s">
        <v>103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6" x14ac:dyDescent="0.25">
      <c r="A4" s="117" t="s">
        <v>0</v>
      </c>
      <c r="B4" s="117"/>
      <c r="C4" s="117"/>
      <c r="D4" s="117"/>
      <c r="E4" s="117"/>
      <c r="F4" s="117"/>
      <c r="G4" s="117"/>
      <c r="H4" s="117"/>
      <c r="I4" s="118"/>
      <c r="J4" s="118"/>
    </row>
    <row r="5" spans="1:10" s="2" customFormat="1" ht="17.399999999999999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3">
      <c r="A6" s="117" t="s">
        <v>13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 s="2" customFormat="1" ht="18" x14ac:dyDescent="0.35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6.4" x14ac:dyDescent="0.25">
      <c r="A8" s="120" t="s">
        <v>12</v>
      </c>
      <c r="B8" s="121"/>
      <c r="C8" s="121"/>
      <c r="D8" s="121"/>
      <c r="E8" s="121"/>
      <c r="F8" s="70" t="s">
        <v>57</v>
      </c>
      <c r="G8" s="70" t="s">
        <v>58</v>
      </c>
      <c r="H8" s="71" t="s">
        <v>59</v>
      </c>
      <c r="I8" s="71" t="s">
        <v>60</v>
      </c>
      <c r="J8" s="71" t="s">
        <v>61</v>
      </c>
    </row>
    <row r="9" spans="1:10" s="33" customFormat="1" ht="12" customHeight="1" x14ac:dyDescent="0.25">
      <c r="A9" s="112">
        <v>1</v>
      </c>
      <c r="B9" s="112"/>
      <c r="C9" s="112"/>
      <c r="D9" s="112"/>
      <c r="E9" s="112"/>
      <c r="F9" s="72">
        <v>2</v>
      </c>
      <c r="G9" s="72">
        <v>3</v>
      </c>
      <c r="H9" s="73">
        <v>4</v>
      </c>
      <c r="I9" s="73">
        <v>5</v>
      </c>
      <c r="J9" s="73">
        <v>6</v>
      </c>
    </row>
    <row r="10" spans="1:10" s="2" customFormat="1" x14ac:dyDescent="0.25">
      <c r="A10" s="113" t="s">
        <v>3</v>
      </c>
      <c r="B10" s="111"/>
      <c r="C10" s="111"/>
      <c r="D10" s="111"/>
      <c r="E10" s="122"/>
      <c r="F10" s="10">
        <f>F11+F12</f>
        <v>750514.68</v>
      </c>
      <c r="G10" s="10">
        <f t="shared" ref="G10:J10" si="0">G11+G12</f>
        <v>1034784.8</v>
      </c>
      <c r="H10" s="10">
        <f t="shared" si="0"/>
        <v>1151034.8</v>
      </c>
      <c r="I10" s="10">
        <f t="shared" si="0"/>
        <v>1145034.8</v>
      </c>
      <c r="J10" s="10">
        <f t="shared" si="0"/>
        <v>1142534.8</v>
      </c>
    </row>
    <row r="11" spans="1:10" s="2" customFormat="1" x14ac:dyDescent="0.25">
      <c r="A11" s="125" t="s">
        <v>1</v>
      </c>
      <c r="B11" s="126"/>
      <c r="C11" s="126"/>
      <c r="D11" s="126"/>
      <c r="E11" s="124"/>
      <c r="F11" s="11">
        <v>750514.68</v>
      </c>
      <c r="G11" s="11">
        <v>1034784.8</v>
      </c>
      <c r="H11" s="11">
        <v>1151034.8</v>
      </c>
      <c r="I11" s="11">
        <v>1145034.8</v>
      </c>
      <c r="J11" s="11">
        <v>1142534.8</v>
      </c>
    </row>
    <row r="12" spans="1:10" s="2" customFormat="1" x14ac:dyDescent="0.25">
      <c r="A12" s="127" t="s">
        <v>2</v>
      </c>
      <c r="B12" s="124"/>
      <c r="C12" s="124"/>
      <c r="D12" s="124"/>
      <c r="E12" s="124"/>
      <c r="F12" s="11"/>
      <c r="G12" s="11"/>
      <c r="H12" s="11"/>
      <c r="I12" s="11"/>
      <c r="J12" s="11"/>
    </row>
    <row r="13" spans="1:10" s="2" customFormat="1" x14ac:dyDescent="0.25">
      <c r="A13" s="12" t="s">
        <v>6</v>
      </c>
      <c r="B13" s="31"/>
      <c r="C13" s="31"/>
      <c r="D13" s="31"/>
      <c r="E13" s="31"/>
      <c r="F13" s="10">
        <f>F14+F15</f>
        <v>745401.45</v>
      </c>
      <c r="G13" s="10">
        <f t="shared" ref="G13:J13" si="1">G14+G15</f>
        <v>1034784.8</v>
      </c>
      <c r="H13" s="10">
        <f t="shared" si="1"/>
        <v>1151034.8</v>
      </c>
      <c r="I13" s="10">
        <f t="shared" si="1"/>
        <v>1145034.8</v>
      </c>
      <c r="J13" s="10">
        <f t="shared" si="1"/>
        <v>1142534.8</v>
      </c>
    </row>
    <row r="14" spans="1:10" s="2" customFormat="1" x14ac:dyDescent="0.25">
      <c r="A14" s="128" t="s">
        <v>4</v>
      </c>
      <c r="B14" s="126"/>
      <c r="C14" s="126"/>
      <c r="D14" s="126"/>
      <c r="E14" s="126"/>
      <c r="F14" s="11">
        <v>742927.38</v>
      </c>
      <c r="G14" s="11">
        <v>1026884.8</v>
      </c>
      <c r="H14" s="11">
        <v>1142734.8</v>
      </c>
      <c r="I14" s="11">
        <v>1136734.8</v>
      </c>
      <c r="J14" s="13">
        <v>1134234.8</v>
      </c>
    </row>
    <row r="15" spans="1:10" s="2" customFormat="1" x14ac:dyDescent="0.25">
      <c r="A15" s="123" t="s">
        <v>5</v>
      </c>
      <c r="B15" s="124"/>
      <c r="C15" s="124"/>
      <c r="D15" s="124"/>
      <c r="E15" s="124"/>
      <c r="F15" s="14">
        <v>2474.0700000000002</v>
      </c>
      <c r="G15" s="14">
        <v>7900</v>
      </c>
      <c r="H15" s="14">
        <v>8300</v>
      </c>
      <c r="I15" s="14">
        <v>8300</v>
      </c>
      <c r="J15" s="13">
        <v>8300</v>
      </c>
    </row>
    <row r="16" spans="1:10" s="2" customFormat="1" x14ac:dyDescent="0.25">
      <c r="A16" s="110" t="s">
        <v>7</v>
      </c>
      <c r="B16" s="111"/>
      <c r="C16" s="111"/>
      <c r="D16" s="111"/>
      <c r="E16" s="111"/>
      <c r="F16" s="10">
        <f>F10-F13</f>
        <v>5113.2300000000978</v>
      </c>
      <c r="G16" s="10">
        <f t="shared" ref="G16:J16" si="2">G10-G13</f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s="2" customFormat="1" ht="18" customHeight="1" x14ac:dyDescent="0.3">
      <c r="A18" s="117" t="s">
        <v>14</v>
      </c>
      <c r="B18" s="119"/>
      <c r="C18" s="119"/>
      <c r="D18" s="119"/>
      <c r="E18" s="119"/>
      <c r="F18" s="119"/>
      <c r="G18" s="119"/>
      <c r="H18" s="119"/>
      <c r="I18" s="119"/>
      <c r="J18" s="119"/>
    </row>
    <row r="19" spans="1:10" s="2" customFormat="1" ht="18" x14ac:dyDescent="0.25">
      <c r="A19" s="3"/>
      <c r="B19" s="15"/>
      <c r="C19" s="15"/>
      <c r="D19" s="15"/>
      <c r="E19" s="15"/>
      <c r="F19" s="15"/>
      <c r="G19" s="15"/>
      <c r="H19" s="16"/>
      <c r="I19" s="16"/>
      <c r="J19" s="16"/>
    </row>
    <row r="20" spans="1:10" s="2" customFormat="1" ht="26.4" x14ac:dyDescent="0.25">
      <c r="A20" s="120" t="s">
        <v>12</v>
      </c>
      <c r="B20" s="121"/>
      <c r="C20" s="121"/>
      <c r="D20" s="121"/>
      <c r="E20" s="121"/>
      <c r="F20" s="70" t="s">
        <v>57</v>
      </c>
      <c r="G20" s="70" t="s">
        <v>58</v>
      </c>
      <c r="H20" s="71" t="s">
        <v>59</v>
      </c>
      <c r="I20" s="71" t="s">
        <v>60</v>
      </c>
      <c r="J20" s="71" t="s">
        <v>61</v>
      </c>
    </row>
    <row r="21" spans="1:10" s="33" customFormat="1" ht="12" customHeight="1" x14ac:dyDescent="0.25">
      <c r="A21" s="112">
        <v>1</v>
      </c>
      <c r="B21" s="112"/>
      <c r="C21" s="112"/>
      <c r="D21" s="112"/>
      <c r="E21" s="112"/>
      <c r="F21" s="72">
        <v>2</v>
      </c>
      <c r="G21" s="72">
        <v>3</v>
      </c>
      <c r="H21" s="73">
        <v>4</v>
      </c>
      <c r="I21" s="73">
        <v>5</v>
      </c>
      <c r="J21" s="73">
        <v>6</v>
      </c>
    </row>
    <row r="22" spans="1:10" s="2" customFormat="1" x14ac:dyDescent="0.25">
      <c r="A22" s="123" t="s">
        <v>8</v>
      </c>
      <c r="B22" s="124"/>
      <c r="C22" s="124"/>
      <c r="D22" s="124"/>
      <c r="E22" s="124"/>
      <c r="F22" s="14"/>
      <c r="G22" s="14"/>
      <c r="H22" s="14"/>
      <c r="I22" s="14"/>
      <c r="J22" s="13"/>
    </row>
    <row r="23" spans="1:10" s="2" customFormat="1" x14ac:dyDescent="0.25">
      <c r="A23" s="123" t="s">
        <v>9</v>
      </c>
      <c r="B23" s="124"/>
      <c r="C23" s="124"/>
      <c r="D23" s="124"/>
      <c r="E23" s="124"/>
      <c r="F23" s="14"/>
      <c r="G23" s="14"/>
      <c r="H23" s="14"/>
      <c r="I23" s="14"/>
      <c r="J23" s="13"/>
    </row>
    <row r="24" spans="1:10" s="2" customFormat="1" x14ac:dyDescent="0.25">
      <c r="A24" s="110" t="s">
        <v>10</v>
      </c>
      <c r="B24" s="111"/>
      <c r="C24" s="111"/>
      <c r="D24" s="111"/>
      <c r="E24" s="111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10" t="s">
        <v>11</v>
      </c>
      <c r="B25" s="111"/>
      <c r="C25" s="111"/>
      <c r="D25" s="111"/>
      <c r="E25" s="111"/>
      <c r="F25" s="10">
        <f>F16+F24</f>
        <v>5113.2300000000978</v>
      </c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" x14ac:dyDescent="0.25">
      <c r="A26" s="17"/>
      <c r="B26" s="15"/>
      <c r="C26" s="15"/>
      <c r="D26" s="15"/>
      <c r="E26" s="15"/>
      <c r="F26" s="15"/>
      <c r="G26" s="15"/>
      <c r="H26" s="16"/>
      <c r="I26" s="16"/>
      <c r="J26" s="16"/>
    </row>
    <row r="27" spans="1:10" s="2" customFormat="1" ht="18" customHeight="1" x14ac:dyDescent="0.3">
      <c r="A27" s="117" t="s">
        <v>15</v>
      </c>
      <c r="B27" s="119"/>
      <c r="C27" s="119"/>
      <c r="D27" s="119"/>
      <c r="E27" s="119"/>
      <c r="F27" s="119"/>
      <c r="G27" s="119"/>
      <c r="H27" s="119"/>
      <c r="I27" s="119"/>
      <c r="J27" s="119"/>
    </row>
    <row r="28" spans="1:10" s="2" customFormat="1" ht="18" customHeight="1" x14ac:dyDescent="0.3">
      <c r="A28" s="29"/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" customFormat="1" ht="26.4" x14ac:dyDescent="0.25">
      <c r="A29" s="102" t="s">
        <v>21</v>
      </c>
      <c r="B29" s="103"/>
      <c r="C29" s="103"/>
      <c r="D29" s="103"/>
      <c r="E29" s="104"/>
      <c r="F29" s="70" t="s">
        <v>57</v>
      </c>
      <c r="G29" s="70" t="s">
        <v>58</v>
      </c>
      <c r="H29" s="71" t="s">
        <v>59</v>
      </c>
      <c r="I29" s="71" t="s">
        <v>60</v>
      </c>
      <c r="J29" s="71" t="s">
        <v>61</v>
      </c>
    </row>
    <row r="30" spans="1:10" s="33" customFormat="1" ht="12" customHeight="1" x14ac:dyDescent="0.25">
      <c r="A30" s="112">
        <v>1</v>
      </c>
      <c r="B30" s="112"/>
      <c r="C30" s="112"/>
      <c r="D30" s="112"/>
      <c r="E30" s="112"/>
      <c r="F30" s="72">
        <v>2</v>
      </c>
      <c r="G30" s="72">
        <v>3</v>
      </c>
      <c r="H30" s="73">
        <v>4</v>
      </c>
      <c r="I30" s="73">
        <v>5</v>
      </c>
      <c r="J30" s="73">
        <v>6</v>
      </c>
    </row>
    <row r="31" spans="1:10" s="2" customFormat="1" ht="15" customHeight="1" x14ac:dyDescent="0.25">
      <c r="A31" s="105" t="s">
        <v>16</v>
      </c>
      <c r="B31" s="106"/>
      <c r="C31" s="106"/>
      <c r="D31" s="106"/>
      <c r="E31" s="107"/>
      <c r="F31" s="18">
        <v>0</v>
      </c>
      <c r="G31" s="18">
        <v>0</v>
      </c>
      <c r="H31" s="18">
        <v>0</v>
      </c>
      <c r="I31" s="18">
        <v>0</v>
      </c>
      <c r="J31" s="19">
        <v>0</v>
      </c>
    </row>
    <row r="32" spans="1:10" s="2" customFormat="1" ht="15" customHeight="1" x14ac:dyDescent="0.25">
      <c r="A32" s="110" t="s">
        <v>17</v>
      </c>
      <c r="B32" s="111"/>
      <c r="C32" s="111"/>
      <c r="D32" s="111"/>
      <c r="E32" s="111"/>
      <c r="F32" s="20">
        <f>F25+F31</f>
        <v>5113.2300000000978</v>
      </c>
      <c r="G32" s="20">
        <f t="shared" ref="G32:J32" si="5">G25+G31</f>
        <v>0</v>
      </c>
      <c r="H32" s="20">
        <f t="shared" si="5"/>
        <v>0</v>
      </c>
      <c r="I32" s="20">
        <f t="shared" si="5"/>
        <v>0</v>
      </c>
      <c r="J32" s="21">
        <f t="shared" si="5"/>
        <v>0</v>
      </c>
    </row>
    <row r="33" spans="1:10" s="2" customFormat="1" ht="45" customHeight="1" x14ac:dyDescent="0.25">
      <c r="A33" s="113" t="s">
        <v>18</v>
      </c>
      <c r="B33" s="114"/>
      <c r="C33" s="114"/>
      <c r="D33" s="114"/>
      <c r="E33" s="115"/>
      <c r="F33" s="20">
        <f>F16+F24+F31-F32</f>
        <v>0</v>
      </c>
      <c r="G33" s="20">
        <f t="shared" ref="G33:J33" si="6">G16+G24+G31-G32</f>
        <v>0</v>
      </c>
      <c r="H33" s="20">
        <f t="shared" si="6"/>
        <v>0</v>
      </c>
      <c r="I33" s="20">
        <f t="shared" si="6"/>
        <v>0</v>
      </c>
      <c r="J33" s="21">
        <f t="shared" si="6"/>
        <v>0</v>
      </c>
    </row>
    <row r="34" spans="1:10" s="2" customFormat="1" ht="18" customHeight="1" x14ac:dyDescent="0.3">
      <c r="A34" s="28"/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" customFormat="1" ht="18" customHeight="1" x14ac:dyDescent="0.25">
      <c r="A35" s="116" t="s">
        <v>19</v>
      </c>
      <c r="B35" s="116"/>
      <c r="C35" s="116"/>
      <c r="D35" s="116"/>
      <c r="E35" s="116"/>
      <c r="F35" s="116"/>
      <c r="G35" s="116"/>
      <c r="H35" s="116"/>
      <c r="I35" s="116"/>
      <c r="J35" s="116"/>
    </row>
    <row r="36" spans="1:10" s="2" customFormat="1" ht="18" x14ac:dyDescent="0.25">
      <c r="A36" s="23"/>
      <c r="B36" s="24"/>
      <c r="C36" s="24"/>
      <c r="D36" s="24"/>
      <c r="E36" s="24"/>
      <c r="F36" s="24"/>
      <c r="G36" s="24"/>
      <c r="H36" s="25"/>
      <c r="I36" s="25"/>
      <c r="J36" s="25"/>
    </row>
    <row r="37" spans="1:10" s="2" customFormat="1" ht="26.4" x14ac:dyDescent="0.25">
      <c r="A37" s="102" t="s">
        <v>21</v>
      </c>
      <c r="B37" s="103"/>
      <c r="C37" s="103"/>
      <c r="D37" s="103"/>
      <c r="E37" s="104"/>
      <c r="F37" s="70" t="s">
        <v>57</v>
      </c>
      <c r="G37" s="70" t="s">
        <v>58</v>
      </c>
      <c r="H37" s="71" t="s">
        <v>59</v>
      </c>
      <c r="I37" s="71" t="s">
        <v>60</v>
      </c>
      <c r="J37" s="71" t="s">
        <v>61</v>
      </c>
    </row>
    <row r="38" spans="1:10" s="33" customFormat="1" ht="12" customHeight="1" x14ac:dyDescent="0.25">
      <c r="A38" s="112">
        <v>1</v>
      </c>
      <c r="B38" s="112"/>
      <c r="C38" s="112"/>
      <c r="D38" s="112"/>
      <c r="E38" s="112"/>
      <c r="F38" s="72">
        <v>2</v>
      </c>
      <c r="G38" s="72">
        <v>3</v>
      </c>
      <c r="H38" s="73">
        <v>4</v>
      </c>
      <c r="I38" s="73">
        <v>5</v>
      </c>
      <c r="J38" s="73">
        <v>6</v>
      </c>
    </row>
    <row r="39" spans="1:10" s="2" customFormat="1" x14ac:dyDescent="0.25">
      <c r="A39" s="105" t="s">
        <v>16</v>
      </c>
      <c r="B39" s="106"/>
      <c r="C39" s="106"/>
      <c r="D39" s="106"/>
      <c r="E39" s="107"/>
      <c r="F39" s="18">
        <v>0</v>
      </c>
      <c r="G39" s="18">
        <f>F42</f>
        <v>0</v>
      </c>
      <c r="H39" s="18">
        <f>G42</f>
        <v>0</v>
      </c>
      <c r="I39" s="18">
        <f>H42</f>
        <v>0</v>
      </c>
      <c r="J39" s="19">
        <f>I42</f>
        <v>0</v>
      </c>
    </row>
    <row r="40" spans="1:10" s="2" customFormat="1" ht="28.5" customHeight="1" x14ac:dyDescent="0.25">
      <c r="A40" s="105" t="s">
        <v>20</v>
      </c>
      <c r="B40" s="106"/>
      <c r="C40" s="106"/>
      <c r="D40" s="106"/>
      <c r="E40" s="107"/>
      <c r="F40" s="18">
        <v>0</v>
      </c>
      <c r="G40" s="18">
        <v>0</v>
      </c>
      <c r="H40" s="18">
        <v>0</v>
      </c>
      <c r="I40" s="18">
        <v>0</v>
      </c>
      <c r="J40" s="19">
        <v>0</v>
      </c>
    </row>
    <row r="41" spans="1:10" s="2" customFormat="1" ht="25.5" customHeight="1" x14ac:dyDescent="0.25">
      <c r="A41" s="105" t="s">
        <v>56</v>
      </c>
      <c r="B41" s="108"/>
      <c r="C41" s="108"/>
      <c r="D41" s="108"/>
      <c r="E41" s="109"/>
      <c r="F41" s="18">
        <v>0</v>
      </c>
      <c r="G41" s="18">
        <v>0</v>
      </c>
      <c r="H41" s="18">
        <v>0</v>
      </c>
      <c r="I41" s="18">
        <v>0</v>
      </c>
      <c r="J41" s="19">
        <v>0</v>
      </c>
    </row>
    <row r="42" spans="1:10" s="2" customFormat="1" ht="15" customHeight="1" x14ac:dyDescent="0.25">
      <c r="A42" s="110" t="s">
        <v>17</v>
      </c>
      <c r="B42" s="111"/>
      <c r="C42" s="111"/>
      <c r="D42" s="111"/>
      <c r="E42" s="111"/>
      <c r="F42" s="26">
        <f>F39-F40+F41</f>
        <v>0</v>
      </c>
      <c r="G42" s="26">
        <f t="shared" ref="G42:J42" si="7">G39-G40+G41</f>
        <v>0</v>
      </c>
      <c r="H42" s="26">
        <f t="shared" si="7"/>
        <v>0</v>
      </c>
      <c r="I42" s="26">
        <f t="shared" si="7"/>
        <v>0</v>
      </c>
      <c r="J42" s="27">
        <f t="shared" si="7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zoomScaleNormal="100" workbookViewId="0">
      <selection activeCell="B68" sqref="B68"/>
    </sheetView>
  </sheetViews>
  <sheetFormatPr defaultColWidth="8.88671875" defaultRowHeight="13.8" x14ac:dyDescent="0.25"/>
  <cols>
    <col min="1" max="1" width="7.88671875" style="33" bestFit="1" customWidth="1"/>
    <col min="2" max="2" width="44.6640625" style="33" customWidth="1"/>
    <col min="3" max="4" width="19.5546875" style="33" customWidth="1"/>
    <col min="5" max="8" width="19.44140625" style="33" customWidth="1"/>
    <col min="9" max="10" width="25.33203125" style="33" customWidth="1"/>
    <col min="11" max="16384" width="8.88671875" style="33"/>
  </cols>
  <sheetData>
    <row r="1" spans="1:10" ht="17.399999999999999" x14ac:dyDescent="0.25">
      <c r="A1" s="60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3">
      <c r="A2" s="129" t="s">
        <v>22</v>
      </c>
      <c r="B2" s="129"/>
      <c r="C2" s="129"/>
      <c r="D2" s="129"/>
      <c r="E2" s="129"/>
      <c r="F2" s="129"/>
      <c r="G2" s="129"/>
      <c r="H2" s="56"/>
      <c r="I2" s="35"/>
      <c r="J2" s="35"/>
    </row>
    <row r="3" spans="1:10" ht="17.399999999999999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29" t="s">
        <v>23</v>
      </c>
      <c r="B4" s="129"/>
      <c r="C4" s="129"/>
      <c r="D4" s="129"/>
      <c r="E4" s="129"/>
      <c r="F4" s="129"/>
      <c r="G4" s="129"/>
      <c r="H4" s="56"/>
      <c r="I4" s="36"/>
      <c r="J4" s="36"/>
    </row>
    <row r="5" spans="1:10" ht="17.399999999999999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6.4" x14ac:dyDescent="0.25">
      <c r="A6" s="37" t="s">
        <v>37</v>
      </c>
      <c r="B6" s="38" t="s">
        <v>21</v>
      </c>
      <c r="C6" s="39" t="s">
        <v>57</v>
      </c>
      <c r="D6" s="39" t="s">
        <v>58</v>
      </c>
      <c r="E6" s="37" t="s">
        <v>59</v>
      </c>
      <c r="F6" s="37" t="s">
        <v>60</v>
      </c>
      <c r="G6" s="37" t="s">
        <v>61</v>
      </c>
    </row>
    <row r="7" spans="1:10" s="41" customFormat="1" ht="10.199999999999999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/>
      <c r="B8" s="42" t="s">
        <v>24</v>
      </c>
      <c r="C8" s="81">
        <v>750514.68</v>
      </c>
      <c r="D8" s="81">
        <v>1034784.8</v>
      </c>
      <c r="E8" s="84">
        <v>1151034.8</v>
      </c>
      <c r="F8" s="84">
        <v>1145034.8</v>
      </c>
      <c r="G8" s="84">
        <v>1142534.8</v>
      </c>
    </row>
    <row r="9" spans="1:10" x14ac:dyDescent="0.25">
      <c r="A9" s="42">
        <v>6</v>
      </c>
      <c r="B9" s="42" t="s">
        <v>25</v>
      </c>
      <c r="C9" s="81">
        <v>750514.68</v>
      </c>
      <c r="D9" s="81">
        <v>1034784.8</v>
      </c>
      <c r="E9" s="84">
        <v>1151034.8</v>
      </c>
      <c r="F9" s="84">
        <v>1145034.8</v>
      </c>
      <c r="G9" s="84">
        <v>1142534.8</v>
      </c>
    </row>
    <row r="10" spans="1:10" ht="26.4" x14ac:dyDescent="0.25">
      <c r="A10" s="54">
        <v>63</v>
      </c>
      <c r="B10" s="44" t="s">
        <v>26</v>
      </c>
      <c r="C10" s="83">
        <v>0</v>
      </c>
      <c r="D10" s="83">
        <v>12000</v>
      </c>
      <c r="E10" s="82">
        <v>12000</v>
      </c>
      <c r="F10" s="82">
        <v>12000</v>
      </c>
      <c r="G10" s="82">
        <v>12000</v>
      </c>
    </row>
    <row r="11" spans="1:10" x14ac:dyDescent="0.25">
      <c r="A11" s="54">
        <v>65</v>
      </c>
      <c r="B11" s="44" t="s">
        <v>63</v>
      </c>
      <c r="C11" s="83">
        <v>0</v>
      </c>
      <c r="D11" s="83">
        <v>438802</v>
      </c>
      <c r="E11" s="82">
        <v>440802</v>
      </c>
      <c r="F11" s="82">
        <v>440802</v>
      </c>
      <c r="G11" s="82">
        <v>440802</v>
      </c>
    </row>
    <row r="12" spans="1:10" ht="26.4" x14ac:dyDescent="0.25">
      <c r="A12" s="55">
        <v>66</v>
      </c>
      <c r="B12" s="44" t="s">
        <v>27</v>
      </c>
      <c r="C12" s="83">
        <v>6987.96</v>
      </c>
      <c r="D12" s="83">
        <v>15000</v>
      </c>
      <c r="E12" s="82">
        <v>21300</v>
      </c>
      <c r="F12" s="82">
        <v>21300</v>
      </c>
      <c r="G12" s="82">
        <v>21300</v>
      </c>
    </row>
    <row r="13" spans="1:10" ht="26.4" x14ac:dyDescent="0.25">
      <c r="A13" s="55">
        <v>67</v>
      </c>
      <c r="B13" s="44" t="s">
        <v>62</v>
      </c>
      <c r="C13" s="83">
        <v>743526.72</v>
      </c>
      <c r="D13" s="83">
        <v>568982.80000000005</v>
      </c>
      <c r="E13" s="82">
        <v>676932.8</v>
      </c>
      <c r="F13" s="82">
        <v>670932.80000000005</v>
      </c>
      <c r="G13" s="82">
        <v>668432.80000000005</v>
      </c>
    </row>
    <row r="14" spans="1:10" x14ac:dyDescent="0.25">
      <c r="A14" s="78"/>
      <c r="B14" s="79"/>
      <c r="C14" s="79"/>
      <c r="D14" s="79"/>
      <c r="E14" s="80"/>
      <c r="F14" s="80"/>
      <c r="G14" s="80"/>
    </row>
    <row r="16" spans="1:10" ht="26.4" x14ac:dyDescent="0.25">
      <c r="A16" s="37" t="s">
        <v>37</v>
      </c>
      <c r="B16" s="38" t="s">
        <v>21</v>
      </c>
      <c r="C16" s="39" t="s">
        <v>57</v>
      </c>
      <c r="D16" s="39" t="s">
        <v>58</v>
      </c>
      <c r="E16" s="37" t="s">
        <v>59</v>
      </c>
      <c r="F16" s="37" t="s">
        <v>60</v>
      </c>
      <c r="G16" s="37" t="s">
        <v>61</v>
      </c>
    </row>
    <row r="17" spans="1:8" s="41" customFormat="1" ht="10.199999999999999" x14ac:dyDescent="0.2">
      <c r="A17" s="40">
        <v>1</v>
      </c>
      <c r="B17" s="40">
        <v>2</v>
      </c>
      <c r="C17" s="40">
        <v>3</v>
      </c>
      <c r="D17" s="40">
        <v>4</v>
      </c>
      <c r="E17" s="40">
        <v>5</v>
      </c>
      <c r="F17" s="40">
        <v>6</v>
      </c>
      <c r="G17" s="40">
        <v>7</v>
      </c>
    </row>
    <row r="18" spans="1:8" x14ac:dyDescent="0.25">
      <c r="A18" s="42"/>
      <c r="B18" s="42" t="s">
        <v>29</v>
      </c>
      <c r="C18" s="81">
        <v>745401.45</v>
      </c>
      <c r="D18" s="81">
        <v>1034784.8</v>
      </c>
      <c r="E18" s="84">
        <v>1151034.8</v>
      </c>
      <c r="F18" s="84">
        <v>1145034.8</v>
      </c>
      <c r="G18" s="84">
        <v>1142534.8</v>
      </c>
    </row>
    <row r="19" spans="1:8" x14ac:dyDescent="0.25">
      <c r="A19" s="42">
        <v>3</v>
      </c>
      <c r="B19" s="42" t="s">
        <v>30</v>
      </c>
      <c r="C19" s="81">
        <v>742927.38</v>
      </c>
      <c r="D19" s="81">
        <v>1026884.8</v>
      </c>
      <c r="E19" s="84">
        <v>1142734.8</v>
      </c>
      <c r="F19" s="84">
        <v>1136734.8</v>
      </c>
      <c r="G19" s="84">
        <v>1134234.8</v>
      </c>
    </row>
    <row r="20" spans="1:8" x14ac:dyDescent="0.25">
      <c r="A20" s="54">
        <v>31</v>
      </c>
      <c r="B20" s="44" t="s">
        <v>31</v>
      </c>
      <c r="C20" s="83">
        <v>664460.18999999994</v>
      </c>
      <c r="D20" s="83">
        <v>896104.8</v>
      </c>
      <c r="E20" s="82">
        <v>996404.8</v>
      </c>
      <c r="F20" s="82">
        <v>998404.8</v>
      </c>
      <c r="G20" s="82">
        <v>995904.8</v>
      </c>
    </row>
    <row r="21" spans="1:8" x14ac:dyDescent="0.25">
      <c r="A21" s="55">
        <v>32</v>
      </c>
      <c r="B21" s="45" t="s">
        <v>32</v>
      </c>
      <c r="C21" s="85">
        <v>77936.44</v>
      </c>
      <c r="D21" s="85">
        <v>130180</v>
      </c>
      <c r="E21" s="82">
        <v>146330</v>
      </c>
      <c r="F21" s="82">
        <v>138330</v>
      </c>
      <c r="G21" s="82">
        <v>138330</v>
      </c>
    </row>
    <row r="22" spans="1:8" x14ac:dyDescent="0.25">
      <c r="A22" s="55">
        <v>34</v>
      </c>
      <c r="B22" s="45" t="s">
        <v>64</v>
      </c>
      <c r="C22" s="85">
        <v>530.75</v>
      </c>
      <c r="D22" s="85">
        <v>600</v>
      </c>
      <c r="E22" s="82">
        <v>0</v>
      </c>
      <c r="F22" s="82">
        <v>0</v>
      </c>
      <c r="G22" s="82">
        <v>0</v>
      </c>
    </row>
    <row r="23" spans="1:8" x14ac:dyDescent="0.25">
      <c r="A23" s="49">
        <v>4</v>
      </c>
      <c r="B23" s="50" t="s">
        <v>33</v>
      </c>
      <c r="C23" s="86">
        <v>2474.0700000000002</v>
      </c>
      <c r="D23" s="86">
        <v>7900</v>
      </c>
      <c r="E23" s="84">
        <v>8300</v>
      </c>
      <c r="F23" s="84">
        <v>8300</v>
      </c>
      <c r="G23" s="84">
        <v>8300</v>
      </c>
    </row>
    <row r="24" spans="1:8" x14ac:dyDescent="0.25">
      <c r="A24" s="54">
        <v>42</v>
      </c>
      <c r="B24" s="51" t="s">
        <v>65</v>
      </c>
      <c r="C24" s="87">
        <v>2474.0700000000002</v>
      </c>
      <c r="D24" s="87">
        <v>7900</v>
      </c>
      <c r="E24" s="82">
        <v>8300</v>
      </c>
      <c r="F24" s="82">
        <v>8300</v>
      </c>
      <c r="G24" s="88">
        <v>8300</v>
      </c>
    </row>
    <row r="27" spans="1:8" ht="15.6" customHeight="1" x14ac:dyDescent="0.25">
      <c r="A27" s="129" t="s">
        <v>34</v>
      </c>
      <c r="B27" s="129"/>
      <c r="C27" s="129"/>
      <c r="D27" s="129"/>
      <c r="E27" s="129"/>
      <c r="F27" s="129"/>
      <c r="G27" s="129"/>
    </row>
    <row r="28" spans="1:8" ht="17.399999999999999" x14ac:dyDescent="0.25">
      <c r="A28" s="32"/>
      <c r="B28" s="32"/>
      <c r="C28" s="32"/>
      <c r="D28" s="32"/>
      <c r="E28" s="32"/>
      <c r="F28" s="32"/>
      <c r="G28" s="32"/>
      <c r="H28" s="32"/>
    </row>
    <row r="29" spans="1:8" ht="26.4" x14ac:dyDescent="0.25">
      <c r="A29" s="37" t="s">
        <v>37</v>
      </c>
      <c r="B29" s="38" t="s">
        <v>21</v>
      </c>
      <c r="C29" s="39" t="s">
        <v>57</v>
      </c>
      <c r="D29" s="39" t="s">
        <v>58</v>
      </c>
      <c r="E29" s="37" t="s">
        <v>59</v>
      </c>
      <c r="F29" s="37" t="s">
        <v>60</v>
      </c>
      <c r="G29" s="37" t="s">
        <v>61</v>
      </c>
    </row>
    <row r="30" spans="1:8" s="41" customFormat="1" ht="10.199999999999999" x14ac:dyDescent="0.2">
      <c r="A30" s="40">
        <v>1</v>
      </c>
      <c r="B30" s="40">
        <v>2</v>
      </c>
      <c r="C30" s="40">
        <v>3</v>
      </c>
      <c r="D30" s="40">
        <v>4</v>
      </c>
      <c r="E30" s="40">
        <v>5</v>
      </c>
      <c r="F30" s="40">
        <v>6</v>
      </c>
      <c r="G30" s="40">
        <v>7</v>
      </c>
    </row>
    <row r="31" spans="1:8" x14ac:dyDescent="0.25">
      <c r="A31" s="42"/>
      <c r="B31" s="42" t="s">
        <v>24</v>
      </c>
      <c r="C31" s="81">
        <v>750514.68</v>
      </c>
      <c r="D31" s="81">
        <v>1034784.8</v>
      </c>
      <c r="E31" s="84">
        <v>1151034.8</v>
      </c>
      <c r="F31" s="84">
        <v>1145034.8</v>
      </c>
      <c r="G31" s="84">
        <v>1142534.8</v>
      </c>
    </row>
    <row r="32" spans="1:8" x14ac:dyDescent="0.25">
      <c r="A32" s="42">
        <v>1</v>
      </c>
      <c r="B32" s="42" t="s">
        <v>38</v>
      </c>
      <c r="C32" s="81">
        <v>743526.72</v>
      </c>
      <c r="D32" s="81">
        <v>568982.80000000005</v>
      </c>
      <c r="E32" s="84">
        <v>676932.8</v>
      </c>
      <c r="F32" s="84">
        <v>670932.80000000005</v>
      </c>
      <c r="G32" s="84">
        <v>668432.80000000005</v>
      </c>
    </row>
    <row r="33" spans="1:7" x14ac:dyDescent="0.25">
      <c r="A33" s="54">
        <v>11</v>
      </c>
      <c r="B33" s="44" t="s">
        <v>38</v>
      </c>
      <c r="C33" s="83">
        <v>373574.54</v>
      </c>
      <c r="D33" s="83">
        <v>568982.80000000005</v>
      </c>
      <c r="E33" s="82">
        <v>676932.8</v>
      </c>
      <c r="F33" s="82">
        <v>670932.80000000005</v>
      </c>
      <c r="G33" s="82">
        <v>668432.80000000005</v>
      </c>
    </row>
    <row r="34" spans="1:7" x14ac:dyDescent="0.25">
      <c r="A34" s="55">
        <v>12</v>
      </c>
      <c r="B34" s="44" t="s">
        <v>66</v>
      </c>
      <c r="C34" s="83">
        <v>369952.18</v>
      </c>
      <c r="D34" s="83">
        <v>0</v>
      </c>
      <c r="E34" s="82">
        <v>0</v>
      </c>
      <c r="F34" s="82">
        <v>0</v>
      </c>
      <c r="G34" s="82">
        <v>0</v>
      </c>
    </row>
    <row r="35" spans="1:7" x14ac:dyDescent="0.25">
      <c r="A35" s="46">
        <v>3</v>
      </c>
      <c r="B35" s="42" t="s">
        <v>52</v>
      </c>
      <c r="C35" s="81">
        <v>6987.96</v>
      </c>
      <c r="D35" s="81">
        <v>15000</v>
      </c>
      <c r="E35" s="84">
        <v>21300</v>
      </c>
      <c r="F35" s="84">
        <v>21300</v>
      </c>
      <c r="G35" s="84">
        <v>21300</v>
      </c>
    </row>
    <row r="36" spans="1:7" x14ac:dyDescent="0.25">
      <c r="A36" s="55">
        <v>31</v>
      </c>
      <c r="B36" s="47" t="s">
        <v>39</v>
      </c>
      <c r="C36" s="90">
        <v>6987.96</v>
      </c>
      <c r="D36" s="90">
        <v>15000</v>
      </c>
      <c r="E36" s="82">
        <v>21300</v>
      </c>
      <c r="F36" s="82">
        <v>21300</v>
      </c>
      <c r="G36" s="82">
        <v>21300</v>
      </c>
    </row>
    <row r="37" spans="1:7" x14ac:dyDescent="0.25">
      <c r="A37" s="46">
        <v>4</v>
      </c>
      <c r="B37" s="42" t="s">
        <v>53</v>
      </c>
      <c r="C37" s="81">
        <v>0</v>
      </c>
      <c r="D37" s="81">
        <v>438802</v>
      </c>
      <c r="E37" s="84">
        <v>440802</v>
      </c>
      <c r="F37" s="84">
        <v>440802</v>
      </c>
      <c r="G37" s="84">
        <v>440802</v>
      </c>
    </row>
    <row r="38" spans="1:7" x14ac:dyDescent="0.25">
      <c r="A38" s="55" t="s">
        <v>67</v>
      </c>
      <c r="B38" s="47" t="s">
        <v>68</v>
      </c>
      <c r="C38" s="90">
        <v>0</v>
      </c>
      <c r="D38" s="90">
        <v>438802</v>
      </c>
      <c r="E38" s="82">
        <v>440802</v>
      </c>
      <c r="F38" s="82">
        <v>440802</v>
      </c>
      <c r="G38" s="82">
        <v>440802</v>
      </c>
    </row>
    <row r="39" spans="1:7" x14ac:dyDescent="0.25">
      <c r="A39" s="46">
        <v>5</v>
      </c>
      <c r="B39" s="89" t="s">
        <v>69</v>
      </c>
      <c r="C39" s="91">
        <v>0</v>
      </c>
      <c r="D39" s="91">
        <v>12000</v>
      </c>
      <c r="E39" s="84">
        <v>12000</v>
      </c>
      <c r="F39" s="84">
        <v>12000</v>
      </c>
      <c r="G39" s="84">
        <v>12000</v>
      </c>
    </row>
    <row r="40" spans="1:7" x14ac:dyDescent="0.25">
      <c r="A40" s="55">
        <v>50</v>
      </c>
      <c r="B40" s="47" t="s">
        <v>99</v>
      </c>
      <c r="C40" s="90">
        <v>0</v>
      </c>
      <c r="D40" s="90">
        <v>12000</v>
      </c>
      <c r="E40" s="82">
        <v>12000</v>
      </c>
      <c r="F40" s="82">
        <v>12000</v>
      </c>
      <c r="G40" s="82">
        <v>12000</v>
      </c>
    </row>
    <row r="42" spans="1:7" ht="26.4" x14ac:dyDescent="0.25">
      <c r="A42" s="37" t="s">
        <v>37</v>
      </c>
      <c r="B42" s="38" t="s">
        <v>21</v>
      </c>
      <c r="C42" s="39" t="s">
        <v>57</v>
      </c>
      <c r="D42" s="39" t="s">
        <v>58</v>
      </c>
      <c r="E42" s="37" t="s">
        <v>59</v>
      </c>
      <c r="F42" s="37" t="s">
        <v>60</v>
      </c>
      <c r="G42" s="37" t="s">
        <v>61</v>
      </c>
    </row>
    <row r="43" spans="1:7" s="41" customFormat="1" ht="10.199999999999999" x14ac:dyDescent="0.2">
      <c r="A43" s="40">
        <v>1</v>
      </c>
      <c r="B43" s="40">
        <v>2</v>
      </c>
      <c r="C43" s="40">
        <v>3</v>
      </c>
      <c r="D43" s="40">
        <v>4</v>
      </c>
      <c r="E43" s="40">
        <v>5</v>
      </c>
      <c r="F43" s="40">
        <v>6</v>
      </c>
      <c r="G43" s="40">
        <v>7</v>
      </c>
    </row>
    <row r="44" spans="1:7" x14ac:dyDescent="0.25">
      <c r="A44" s="42"/>
      <c r="B44" s="42" t="s">
        <v>29</v>
      </c>
      <c r="C44" s="81">
        <v>745401.45</v>
      </c>
      <c r="D44" s="81">
        <v>1034784.8</v>
      </c>
      <c r="E44" s="84">
        <v>1151034.8</v>
      </c>
      <c r="F44" s="84">
        <v>1145034.8</v>
      </c>
      <c r="G44" s="84">
        <v>1142534.8</v>
      </c>
    </row>
    <row r="45" spans="1:7" x14ac:dyDescent="0.25">
      <c r="A45" s="42">
        <v>3</v>
      </c>
      <c r="B45" s="42" t="s">
        <v>35</v>
      </c>
      <c r="C45" s="81">
        <v>371181.05</v>
      </c>
      <c r="D45" s="81">
        <v>568082.80000000005</v>
      </c>
      <c r="E45" s="84">
        <v>675932.8</v>
      </c>
      <c r="F45" s="84">
        <v>669932.80000000005</v>
      </c>
      <c r="G45" s="84">
        <v>667432.80000000005</v>
      </c>
    </row>
    <row r="46" spans="1:7" x14ac:dyDescent="0.25">
      <c r="A46" s="54">
        <v>31</v>
      </c>
      <c r="B46" s="44" t="s">
        <v>36</v>
      </c>
      <c r="C46" s="83">
        <v>332048.44</v>
      </c>
      <c r="D46" s="83">
        <v>505532.8</v>
      </c>
      <c r="E46" s="82">
        <v>604232.80000000005</v>
      </c>
      <c r="F46" s="82">
        <v>606232.80000000005</v>
      </c>
      <c r="G46" s="82">
        <v>603732.80000000005</v>
      </c>
    </row>
    <row r="47" spans="1:7" x14ac:dyDescent="0.25">
      <c r="A47" s="55">
        <v>32</v>
      </c>
      <c r="B47" s="44" t="s">
        <v>36</v>
      </c>
      <c r="C47" s="85">
        <v>38880.160000000003</v>
      </c>
      <c r="D47" s="85">
        <v>61950</v>
      </c>
      <c r="E47" s="82">
        <v>71700</v>
      </c>
      <c r="F47" s="82">
        <v>63700</v>
      </c>
      <c r="G47" s="82">
        <v>63700</v>
      </c>
    </row>
    <row r="48" spans="1:7" x14ac:dyDescent="0.25">
      <c r="A48" s="55">
        <v>34</v>
      </c>
      <c r="B48" s="44" t="s">
        <v>36</v>
      </c>
      <c r="C48" s="85">
        <v>252.45</v>
      </c>
      <c r="D48" s="85">
        <v>600</v>
      </c>
      <c r="E48" s="82">
        <v>0</v>
      </c>
      <c r="F48" s="82">
        <v>0</v>
      </c>
      <c r="G48" s="82">
        <v>0</v>
      </c>
    </row>
    <row r="49" spans="1:7" x14ac:dyDescent="0.25">
      <c r="A49" s="42">
        <v>3</v>
      </c>
      <c r="B49" s="42" t="s">
        <v>35</v>
      </c>
      <c r="C49" s="99">
        <v>369952.18</v>
      </c>
      <c r="D49" s="100">
        <v>0</v>
      </c>
      <c r="E49" s="82">
        <v>0</v>
      </c>
      <c r="F49" s="82">
        <v>0</v>
      </c>
      <c r="G49" s="82">
        <v>0</v>
      </c>
    </row>
    <row r="50" spans="1:7" x14ac:dyDescent="0.25">
      <c r="A50" s="55">
        <v>31</v>
      </c>
      <c r="B50" s="44" t="s">
        <v>96</v>
      </c>
      <c r="C50" s="85">
        <v>332411.75</v>
      </c>
      <c r="D50" s="100">
        <v>0</v>
      </c>
      <c r="E50" s="82">
        <v>0</v>
      </c>
      <c r="F50" s="82">
        <v>0</v>
      </c>
      <c r="G50" s="82">
        <v>0</v>
      </c>
    </row>
    <row r="51" spans="1:7" x14ac:dyDescent="0.25">
      <c r="A51" s="55">
        <v>32</v>
      </c>
      <c r="B51" s="44" t="s">
        <v>96</v>
      </c>
      <c r="C51" s="85">
        <v>37262.129999999997</v>
      </c>
      <c r="D51" s="100">
        <v>0</v>
      </c>
      <c r="E51" s="82">
        <v>0</v>
      </c>
      <c r="F51" s="82">
        <v>0</v>
      </c>
      <c r="G51" s="82">
        <v>0</v>
      </c>
    </row>
    <row r="52" spans="1:7" x14ac:dyDescent="0.25">
      <c r="A52" s="55">
        <v>34</v>
      </c>
      <c r="B52" s="44" t="s">
        <v>96</v>
      </c>
      <c r="C52" s="85">
        <v>278.3</v>
      </c>
      <c r="D52" s="100">
        <v>0</v>
      </c>
      <c r="E52" s="82">
        <v>0</v>
      </c>
      <c r="F52" s="82">
        <v>0</v>
      </c>
      <c r="G52" s="82">
        <v>0</v>
      </c>
    </row>
    <row r="53" spans="1:7" x14ac:dyDescent="0.25">
      <c r="A53" s="46">
        <v>3</v>
      </c>
      <c r="B53" s="42" t="s">
        <v>97</v>
      </c>
      <c r="C53" s="81">
        <v>1794.15</v>
      </c>
      <c r="D53" s="81">
        <v>14000</v>
      </c>
      <c r="E53" s="84">
        <v>20000</v>
      </c>
      <c r="F53" s="84">
        <v>20000</v>
      </c>
      <c r="G53" s="84">
        <v>20000</v>
      </c>
    </row>
    <row r="54" spans="1:7" x14ac:dyDescent="0.25">
      <c r="A54" s="55">
        <v>32</v>
      </c>
      <c r="B54" s="47" t="s">
        <v>97</v>
      </c>
      <c r="C54" s="90">
        <v>1794.15</v>
      </c>
      <c r="D54" s="90">
        <v>14000</v>
      </c>
      <c r="E54" s="82">
        <v>20000</v>
      </c>
      <c r="F54" s="82">
        <v>20000</v>
      </c>
      <c r="G54" s="82">
        <v>20000</v>
      </c>
    </row>
    <row r="55" spans="1:7" x14ac:dyDescent="0.25">
      <c r="A55" s="46">
        <v>3</v>
      </c>
      <c r="B55" s="89" t="s">
        <v>98</v>
      </c>
      <c r="C55" s="91">
        <v>0</v>
      </c>
      <c r="D55" s="91">
        <v>438802</v>
      </c>
      <c r="E55" s="84">
        <v>440802</v>
      </c>
      <c r="F55" s="84">
        <v>440802</v>
      </c>
      <c r="G55" s="84">
        <v>440802</v>
      </c>
    </row>
    <row r="56" spans="1:7" x14ac:dyDescent="0.25">
      <c r="A56" s="54">
        <v>31</v>
      </c>
      <c r="B56" s="47" t="s">
        <v>98</v>
      </c>
      <c r="C56" s="90">
        <v>0</v>
      </c>
      <c r="D56" s="90">
        <v>390572</v>
      </c>
      <c r="E56" s="82">
        <v>392172</v>
      </c>
      <c r="F56" s="82">
        <v>392172</v>
      </c>
      <c r="G56" s="82">
        <v>392172</v>
      </c>
    </row>
    <row r="57" spans="1:7" x14ac:dyDescent="0.25">
      <c r="A57" s="55">
        <v>32</v>
      </c>
      <c r="B57" s="47" t="s">
        <v>98</v>
      </c>
      <c r="C57" s="90">
        <v>0</v>
      </c>
      <c r="D57" s="90">
        <v>48230</v>
      </c>
      <c r="E57" s="82">
        <v>48630</v>
      </c>
      <c r="F57" s="82">
        <v>48630</v>
      </c>
      <c r="G57" s="82">
        <v>48630</v>
      </c>
    </row>
    <row r="58" spans="1:7" x14ac:dyDescent="0.25">
      <c r="A58" s="46">
        <v>3</v>
      </c>
      <c r="B58" s="89" t="s">
        <v>100</v>
      </c>
      <c r="C58" s="90">
        <v>0</v>
      </c>
      <c r="D58" s="91">
        <v>6000</v>
      </c>
      <c r="E58" s="84">
        <v>6000</v>
      </c>
      <c r="F58" s="84">
        <v>6000</v>
      </c>
      <c r="G58" s="84">
        <v>6000</v>
      </c>
    </row>
    <row r="59" spans="1:7" x14ac:dyDescent="0.25">
      <c r="A59" s="55">
        <v>32</v>
      </c>
      <c r="B59" s="47" t="s">
        <v>101</v>
      </c>
      <c r="C59" s="90">
        <v>0</v>
      </c>
      <c r="D59" s="90">
        <v>6000</v>
      </c>
      <c r="E59" s="82">
        <v>6000</v>
      </c>
      <c r="F59" s="82">
        <v>6000</v>
      </c>
      <c r="G59" s="82">
        <v>6000</v>
      </c>
    </row>
    <row r="60" spans="1:7" x14ac:dyDescent="0.25">
      <c r="A60" s="46">
        <v>4</v>
      </c>
      <c r="B60" s="42" t="s">
        <v>35</v>
      </c>
      <c r="C60" s="81">
        <v>2393.4899999999998</v>
      </c>
      <c r="D60" s="81">
        <v>900</v>
      </c>
      <c r="E60" s="84">
        <v>1000</v>
      </c>
      <c r="F60" s="84">
        <v>1000</v>
      </c>
      <c r="G60" s="84">
        <v>1000</v>
      </c>
    </row>
    <row r="61" spans="1:7" x14ac:dyDescent="0.25">
      <c r="A61" s="54">
        <v>42</v>
      </c>
      <c r="B61" s="44" t="s">
        <v>36</v>
      </c>
      <c r="C61" s="90">
        <v>2393.4899999999998</v>
      </c>
      <c r="D61" s="90">
        <v>900</v>
      </c>
      <c r="E61" s="82">
        <v>1000</v>
      </c>
      <c r="F61" s="82">
        <v>1000</v>
      </c>
      <c r="G61" s="82">
        <v>1000</v>
      </c>
    </row>
    <row r="62" spans="1:7" x14ac:dyDescent="0.25">
      <c r="A62" s="46">
        <v>4</v>
      </c>
      <c r="B62" s="42" t="s">
        <v>97</v>
      </c>
      <c r="C62" s="91">
        <v>80.58</v>
      </c>
      <c r="D62" s="91">
        <v>1000</v>
      </c>
      <c r="E62" s="84">
        <v>1300</v>
      </c>
      <c r="F62" s="84">
        <v>1300</v>
      </c>
      <c r="G62" s="84">
        <v>1300</v>
      </c>
    </row>
    <row r="63" spans="1:7" x14ac:dyDescent="0.25">
      <c r="A63" s="54">
        <v>42</v>
      </c>
      <c r="B63" s="44" t="s">
        <v>97</v>
      </c>
      <c r="C63" s="90">
        <v>80.58</v>
      </c>
      <c r="D63" s="90">
        <v>1000</v>
      </c>
      <c r="E63" s="82">
        <v>1300</v>
      </c>
      <c r="F63" s="82">
        <v>1300</v>
      </c>
      <c r="G63" s="82">
        <v>1300</v>
      </c>
    </row>
    <row r="64" spans="1:7" x14ac:dyDescent="0.25">
      <c r="A64" s="46">
        <v>4</v>
      </c>
      <c r="B64" s="89" t="s">
        <v>100</v>
      </c>
      <c r="C64" s="91">
        <v>0</v>
      </c>
      <c r="D64" s="91">
        <v>6000</v>
      </c>
      <c r="E64" s="84">
        <v>6000</v>
      </c>
      <c r="F64" s="84">
        <v>6000</v>
      </c>
      <c r="G64" s="84">
        <v>6000</v>
      </c>
    </row>
    <row r="65" spans="1:7" x14ac:dyDescent="0.25">
      <c r="A65" s="54">
        <v>42</v>
      </c>
      <c r="B65" s="47" t="s">
        <v>101</v>
      </c>
      <c r="C65" s="90">
        <v>0</v>
      </c>
      <c r="D65" s="90">
        <v>6000</v>
      </c>
      <c r="E65" s="82">
        <v>6000</v>
      </c>
      <c r="F65" s="82">
        <v>6000</v>
      </c>
      <c r="G65" s="82">
        <v>6000</v>
      </c>
    </row>
    <row r="66" spans="1:7" x14ac:dyDescent="0.25">
      <c r="A66" s="55" t="s">
        <v>28</v>
      </c>
      <c r="B66" s="48"/>
      <c r="C66" s="101"/>
      <c r="D66" s="101"/>
      <c r="E66" s="82"/>
      <c r="F66" s="82"/>
      <c r="G66" s="82"/>
    </row>
    <row r="69" spans="1:7" ht="15.6" x14ac:dyDescent="0.25">
      <c r="B69" s="129" t="s">
        <v>40</v>
      </c>
      <c r="C69" s="129"/>
      <c r="D69" s="129"/>
      <c r="E69" s="129"/>
      <c r="F69" s="129"/>
      <c r="G69" s="129"/>
    </row>
    <row r="70" spans="1:7" ht="17.399999999999999" x14ac:dyDescent="0.25">
      <c r="B70" s="32"/>
      <c r="C70" s="32"/>
      <c r="D70" s="32"/>
      <c r="E70" s="32"/>
      <c r="F70" s="32"/>
      <c r="G70" s="32"/>
    </row>
    <row r="71" spans="1:7" ht="26.4" x14ac:dyDescent="0.25">
      <c r="A71" s="37" t="s">
        <v>37</v>
      </c>
      <c r="B71" s="38" t="s">
        <v>21</v>
      </c>
      <c r="C71" s="39" t="s">
        <v>57</v>
      </c>
      <c r="D71" s="39" t="s">
        <v>58</v>
      </c>
      <c r="E71" s="37" t="s">
        <v>59</v>
      </c>
      <c r="F71" s="37" t="s">
        <v>60</v>
      </c>
      <c r="G71" s="37" t="s">
        <v>61</v>
      </c>
    </row>
    <row r="72" spans="1:7" x14ac:dyDescent="0.25">
      <c r="A72" s="40">
        <v>1</v>
      </c>
      <c r="B72" s="40">
        <v>2</v>
      </c>
      <c r="C72" s="40">
        <v>3</v>
      </c>
      <c r="D72" s="40">
        <v>4</v>
      </c>
      <c r="E72" s="40">
        <v>5</v>
      </c>
      <c r="F72" s="40">
        <v>6</v>
      </c>
      <c r="G72" s="40">
        <v>7</v>
      </c>
    </row>
    <row r="73" spans="1:7" x14ac:dyDescent="0.25">
      <c r="A73" s="57"/>
      <c r="B73" s="42" t="s">
        <v>29</v>
      </c>
      <c r="C73" s="81">
        <v>745401.45</v>
      </c>
      <c r="D73" s="81">
        <v>1034784.8</v>
      </c>
      <c r="E73" s="84">
        <v>1151034.8</v>
      </c>
      <c r="F73" s="84">
        <v>1145034.8</v>
      </c>
      <c r="G73" s="84">
        <v>1142534.8</v>
      </c>
    </row>
    <row r="74" spans="1:7" x14ac:dyDescent="0.25">
      <c r="A74" s="57" t="s">
        <v>70</v>
      </c>
      <c r="B74" s="42" t="s">
        <v>71</v>
      </c>
      <c r="C74" s="81">
        <v>745401.45</v>
      </c>
      <c r="D74" s="81">
        <v>1034784.8</v>
      </c>
      <c r="E74" s="84">
        <v>1151034.8</v>
      </c>
      <c r="F74" s="84">
        <v>1145034.8</v>
      </c>
      <c r="G74" s="84">
        <v>1142534.8</v>
      </c>
    </row>
    <row r="75" spans="1:7" x14ac:dyDescent="0.25">
      <c r="A75" s="58" t="s">
        <v>72</v>
      </c>
      <c r="B75" s="44" t="s">
        <v>73</v>
      </c>
      <c r="C75" s="83">
        <v>745401.45</v>
      </c>
      <c r="D75" s="83">
        <v>1034784.8</v>
      </c>
      <c r="E75" s="82">
        <v>1151034.8</v>
      </c>
      <c r="F75" s="82">
        <v>1145034.8</v>
      </c>
      <c r="G75" s="82">
        <v>1142534.8</v>
      </c>
    </row>
    <row r="76" spans="1:7" x14ac:dyDescent="0.25">
      <c r="A76" s="59"/>
      <c r="B76" s="45"/>
      <c r="C76" s="45"/>
      <c r="D76" s="45"/>
      <c r="E76" s="43"/>
      <c r="F76" s="43"/>
      <c r="G76" s="43"/>
    </row>
  </sheetData>
  <mergeCells count="4">
    <mergeCell ref="B69:G69"/>
    <mergeCell ref="A2:G2"/>
    <mergeCell ref="A4:G4"/>
    <mergeCell ref="A27:G27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5" max="6" man="1"/>
    <brk id="6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C6" sqref="C6"/>
    </sheetView>
  </sheetViews>
  <sheetFormatPr defaultColWidth="8.88671875" defaultRowHeight="13.8" x14ac:dyDescent="0.25"/>
  <cols>
    <col min="1" max="1" width="7.88671875" style="33" bestFit="1" customWidth="1"/>
    <col min="2" max="2" width="44.6640625" style="33" customWidth="1"/>
    <col min="3" max="4" width="19.5546875" style="33" customWidth="1"/>
    <col min="5" max="8" width="19.44140625" style="33" customWidth="1"/>
    <col min="9" max="10" width="25.33203125" style="33" customWidth="1"/>
    <col min="11" max="16384" width="8.88671875" style="33"/>
  </cols>
  <sheetData>
    <row r="1" spans="1:10" ht="17.399999999999999" x14ac:dyDescent="0.25">
      <c r="A1" s="60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3">
      <c r="A2" s="129" t="s">
        <v>41</v>
      </c>
      <c r="B2" s="129"/>
      <c r="C2" s="129"/>
      <c r="D2" s="129"/>
      <c r="E2" s="129"/>
      <c r="F2" s="129"/>
      <c r="G2" s="129"/>
      <c r="H2" s="56"/>
      <c r="I2" s="35"/>
      <c r="J2" s="35"/>
    </row>
    <row r="3" spans="1:10" ht="17.399999999999999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29" t="s">
        <v>42</v>
      </c>
      <c r="B4" s="129"/>
      <c r="C4" s="129"/>
      <c r="D4" s="129"/>
      <c r="E4" s="129"/>
      <c r="F4" s="129"/>
      <c r="G4" s="129"/>
      <c r="H4" s="56"/>
      <c r="I4" s="36"/>
      <c r="J4" s="36"/>
    </row>
    <row r="5" spans="1:10" ht="17.399999999999999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6.4" x14ac:dyDescent="0.25">
      <c r="A6" s="37" t="s">
        <v>37</v>
      </c>
      <c r="B6" s="38" t="s">
        <v>21</v>
      </c>
      <c r="C6" s="39" t="s">
        <v>57</v>
      </c>
      <c r="D6" s="39" t="s">
        <v>58</v>
      </c>
      <c r="E6" s="37" t="s">
        <v>59</v>
      </c>
      <c r="F6" s="37" t="s">
        <v>60</v>
      </c>
      <c r="G6" s="37" t="s">
        <v>61</v>
      </c>
    </row>
    <row r="7" spans="1:10" s="41" customFormat="1" ht="10.199999999999999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>
        <v>8</v>
      </c>
      <c r="B8" s="42" t="s">
        <v>43</v>
      </c>
      <c r="C8" s="42"/>
      <c r="D8" s="42"/>
      <c r="E8" s="43"/>
      <c r="F8" s="43"/>
      <c r="G8" s="43"/>
    </row>
    <row r="9" spans="1:10" x14ac:dyDescent="0.25">
      <c r="A9" s="54">
        <v>84</v>
      </c>
      <c r="B9" s="44" t="s">
        <v>44</v>
      </c>
      <c r="C9" s="42"/>
      <c r="D9" s="42"/>
      <c r="E9" s="43"/>
      <c r="F9" s="43"/>
      <c r="G9" s="43"/>
    </row>
    <row r="10" spans="1:10" x14ac:dyDescent="0.25">
      <c r="A10" s="54" t="s">
        <v>28</v>
      </c>
      <c r="B10" s="48"/>
      <c r="C10" s="44"/>
      <c r="D10" s="44"/>
      <c r="E10" s="43"/>
      <c r="F10" s="43"/>
      <c r="G10" s="43"/>
    </row>
    <row r="11" spans="1:10" x14ac:dyDescent="0.25">
      <c r="A11" s="42">
        <v>5</v>
      </c>
      <c r="B11" s="50" t="s">
        <v>45</v>
      </c>
      <c r="C11" s="44"/>
      <c r="D11" s="44"/>
      <c r="E11" s="43"/>
      <c r="F11" s="43"/>
      <c r="G11" s="43"/>
    </row>
    <row r="12" spans="1:10" x14ac:dyDescent="0.25">
      <c r="A12" s="54">
        <v>54</v>
      </c>
      <c r="B12" s="51" t="s">
        <v>46</v>
      </c>
      <c r="C12" s="44"/>
      <c r="D12" s="44"/>
      <c r="E12" s="43"/>
      <c r="F12" s="43"/>
      <c r="G12" s="43"/>
    </row>
    <row r="13" spans="1:10" x14ac:dyDescent="0.25">
      <c r="A13" s="54" t="s">
        <v>28</v>
      </c>
      <c r="B13" s="50"/>
      <c r="C13" s="44"/>
      <c r="D13" s="44"/>
      <c r="E13" s="43"/>
      <c r="F13" s="43"/>
      <c r="G13" s="43"/>
    </row>
    <row r="16" spans="1:10" ht="15.6" x14ac:dyDescent="0.25">
      <c r="B16" s="129" t="s">
        <v>47</v>
      </c>
      <c r="C16" s="129"/>
      <c r="D16" s="129"/>
      <c r="E16" s="129"/>
      <c r="F16" s="129"/>
      <c r="G16" s="129"/>
    </row>
    <row r="17" spans="1:7" ht="17.399999999999999" x14ac:dyDescent="0.25">
      <c r="B17" s="32"/>
      <c r="C17" s="32"/>
      <c r="D17" s="32"/>
      <c r="E17" s="32"/>
      <c r="F17" s="32"/>
      <c r="G17" s="32"/>
    </row>
    <row r="18" spans="1:7" ht="26.4" x14ac:dyDescent="0.25">
      <c r="A18" s="37" t="s">
        <v>37</v>
      </c>
      <c r="B18" s="38" t="s">
        <v>21</v>
      </c>
      <c r="C18" s="39" t="s">
        <v>57</v>
      </c>
      <c r="D18" s="39" t="s">
        <v>58</v>
      </c>
      <c r="E18" s="37" t="s">
        <v>59</v>
      </c>
      <c r="F18" s="37" t="s">
        <v>60</v>
      </c>
      <c r="G18" s="37" t="s">
        <v>61</v>
      </c>
    </row>
    <row r="19" spans="1:7" ht="10.199999999999999" customHeight="1" x14ac:dyDescent="0.25">
      <c r="A19" s="40">
        <v>1</v>
      </c>
      <c r="B19" s="40">
        <v>2</v>
      </c>
      <c r="C19" s="40">
        <v>3</v>
      </c>
      <c r="D19" s="40">
        <v>4</v>
      </c>
      <c r="E19" s="40">
        <v>5</v>
      </c>
      <c r="F19" s="40">
        <v>6</v>
      </c>
      <c r="G19" s="40">
        <v>7</v>
      </c>
    </row>
    <row r="20" spans="1:7" x14ac:dyDescent="0.25">
      <c r="A20" s="42">
        <v>8</v>
      </c>
      <c r="B20" s="42" t="s">
        <v>54</v>
      </c>
      <c r="C20" s="42"/>
      <c r="D20" s="42"/>
      <c r="E20" s="43"/>
      <c r="F20" s="43"/>
      <c r="G20" s="43"/>
    </row>
    <row r="21" spans="1:7" x14ac:dyDescent="0.25">
      <c r="A21" s="54">
        <v>81</v>
      </c>
      <c r="B21" s="44" t="s">
        <v>55</v>
      </c>
      <c r="C21" s="44"/>
      <c r="D21" s="44"/>
      <c r="E21" s="43"/>
      <c r="F21" s="43"/>
      <c r="G21" s="43"/>
    </row>
    <row r="22" spans="1:7" x14ac:dyDescent="0.25">
      <c r="A22" s="77" t="s">
        <v>28</v>
      </c>
      <c r="B22" s="44"/>
      <c r="C22" s="61"/>
      <c r="D22" s="61"/>
      <c r="E22" s="61"/>
      <c r="F22" s="61"/>
      <c r="G22" s="61"/>
    </row>
    <row r="23" spans="1:7" x14ac:dyDescent="0.25">
      <c r="A23" s="61"/>
      <c r="B23" s="53"/>
      <c r="C23" s="61"/>
      <c r="D23" s="61"/>
      <c r="E23" s="61"/>
      <c r="F23" s="61"/>
      <c r="G23" s="61"/>
    </row>
    <row r="24" spans="1:7" x14ac:dyDescent="0.25">
      <c r="A24" s="61"/>
      <c r="B24" s="42" t="s">
        <v>48</v>
      </c>
      <c r="C24" s="61"/>
      <c r="D24" s="61"/>
      <c r="E24" s="61"/>
      <c r="F24" s="61"/>
      <c r="G24" s="61"/>
    </row>
    <row r="25" spans="1:7" x14ac:dyDescent="0.25">
      <c r="A25" s="42">
        <v>1</v>
      </c>
      <c r="B25" s="42" t="s">
        <v>38</v>
      </c>
      <c r="C25" s="42"/>
      <c r="D25" s="42"/>
      <c r="E25" s="43"/>
      <c r="F25" s="43"/>
      <c r="G25" s="43"/>
    </row>
    <row r="26" spans="1:7" x14ac:dyDescent="0.25">
      <c r="A26" s="54">
        <v>11</v>
      </c>
      <c r="B26" s="44" t="s">
        <v>38</v>
      </c>
      <c r="C26" s="44"/>
      <c r="D26" s="44"/>
      <c r="E26" s="43"/>
      <c r="F26" s="43"/>
      <c r="G26" s="43"/>
    </row>
    <row r="27" spans="1:7" x14ac:dyDescent="0.25">
      <c r="A27" s="77" t="s">
        <v>28</v>
      </c>
      <c r="B27" s="52"/>
      <c r="C27" s="61"/>
      <c r="D27" s="61"/>
      <c r="E27" s="61"/>
      <c r="F27" s="61"/>
      <c r="G27" s="61"/>
    </row>
    <row r="28" spans="1:7" x14ac:dyDescent="0.25">
      <c r="A28" s="42">
        <v>3</v>
      </c>
      <c r="B28" s="42" t="s">
        <v>52</v>
      </c>
      <c r="C28" s="42"/>
      <c r="D28" s="42"/>
      <c r="E28" s="43"/>
      <c r="F28" s="43"/>
      <c r="G28" s="43"/>
    </row>
    <row r="29" spans="1:7" x14ac:dyDescent="0.25">
      <c r="A29" s="54">
        <v>31</v>
      </c>
      <c r="B29" s="44" t="s">
        <v>39</v>
      </c>
      <c r="C29" s="44"/>
      <c r="D29" s="44"/>
      <c r="E29" s="43"/>
      <c r="F29" s="43"/>
      <c r="G29" s="43"/>
    </row>
    <row r="30" spans="1:7" x14ac:dyDescent="0.25">
      <c r="A30" s="42">
        <v>4</v>
      </c>
      <c r="B30" s="42" t="s">
        <v>53</v>
      </c>
      <c r="C30" s="42"/>
      <c r="D30" s="42"/>
      <c r="E30" s="43"/>
      <c r="F30" s="43"/>
      <c r="G30" s="43"/>
    </row>
    <row r="31" spans="1:7" x14ac:dyDescent="0.25">
      <c r="A31" s="54">
        <v>43</v>
      </c>
      <c r="B31" s="44" t="s">
        <v>51</v>
      </c>
      <c r="C31" s="44"/>
      <c r="D31" s="44"/>
      <c r="E31" s="43"/>
      <c r="F31" s="43"/>
      <c r="G31" s="43"/>
    </row>
    <row r="32" spans="1:7" x14ac:dyDescent="0.25">
      <c r="A32" s="54" t="s">
        <v>28</v>
      </c>
      <c r="B32" s="44"/>
      <c r="C32" s="44"/>
      <c r="D32" s="44"/>
      <c r="E32" s="43"/>
      <c r="F32" s="43"/>
      <c r="G32" s="43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workbookViewId="0">
      <selection activeCell="C48" sqref="C48"/>
    </sheetView>
  </sheetViews>
  <sheetFormatPr defaultColWidth="8.88671875" defaultRowHeight="13.8" x14ac:dyDescent="0.25"/>
  <cols>
    <col min="1" max="1" width="35.33203125" style="33" customWidth="1"/>
    <col min="2" max="2" width="34.33203125" style="33" customWidth="1"/>
    <col min="3" max="7" width="25.33203125" style="33" customWidth="1"/>
    <col min="8" max="16384" width="8.88671875" style="33"/>
  </cols>
  <sheetData>
    <row r="1" spans="1:7" ht="17.399999999999999" x14ac:dyDescent="0.25">
      <c r="A1" s="60"/>
      <c r="B1" s="32"/>
      <c r="C1" s="32"/>
      <c r="D1" s="32"/>
      <c r="E1" s="32"/>
      <c r="F1" s="34"/>
      <c r="G1" s="34"/>
    </row>
    <row r="2" spans="1:7" ht="15.6" x14ac:dyDescent="0.3">
      <c r="A2" s="129" t="s">
        <v>49</v>
      </c>
      <c r="B2" s="130"/>
      <c r="C2" s="130"/>
      <c r="D2" s="130"/>
      <c r="E2" s="130"/>
      <c r="F2" s="130"/>
      <c r="G2" s="130"/>
    </row>
    <row r="3" spans="1:7" ht="17.399999999999999" x14ac:dyDescent="0.25">
      <c r="A3" s="32"/>
      <c r="B3" s="32"/>
      <c r="C3" s="32"/>
      <c r="D3" s="32"/>
      <c r="E3" s="32"/>
      <c r="F3" s="34"/>
      <c r="G3" s="34"/>
    </row>
    <row r="4" spans="1:7" ht="26.4" x14ac:dyDescent="0.25">
      <c r="A4" s="37" t="s">
        <v>50</v>
      </c>
      <c r="B4" s="37" t="s">
        <v>21</v>
      </c>
      <c r="C4" s="39" t="s">
        <v>57</v>
      </c>
      <c r="D4" s="39" t="s">
        <v>58</v>
      </c>
      <c r="E4" s="37" t="s">
        <v>59</v>
      </c>
      <c r="F4" s="37" t="s">
        <v>60</v>
      </c>
      <c r="G4" s="37" t="s">
        <v>61</v>
      </c>
    </row>
    <row r="5" spans="1:7" s="41" customFormat="1" ht="10.199999999999999" x14ac:dyDescent="0.2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</row>
    <row r="6" spans="1:7" x14ac:dyDescent="0.25">
      <c r="A6" s="63" t="s">
        <v>74</v>
      </c>
      <c r="B6" s="63" t="s">
        <v>75</v>
      </c>
      <c r="C6" s="84">
        <v>745401.45</v>
      </c>
      <c r="D6" s="84">
        <v>1034784.8</v>
      </c>
      <c r="E6" s="84">
        <v>1151034.8</v>
      </c>
      <c r="F6" s="84">
        <v>1145034.8</v>
      </c>
      <c r="G6" s="84">
        <v>1142534.8</v>
      </c>
    </row>
    <row r="7" spans="1:7" x14ac:dyDescent="0.25">
      <c r="A7" s="64" t="s">
        <v>76</v>
      </c>
      <c r="B7" s="63" t="s">
        <v>75</v>
      </c>
      <c r="C7" s="84">
        <v>745401.45</v>
      </c>
      <c r="D7" s="84">
        <v>1034784.8</v>
      </c>
      <c r="E7" s="84">
        <v>1151034.8</v>
      </c>
      <c r="F7" s="84">
        <v>1145034.8</v>
      </c>
      <c r="G7" s="84">
        <v>1142534.8</v>
      </c>
    </row>
    <row r="8" spans="1:7" x14ac:dyDescent="0.25">
      <c r="A8" s="76" t="s">
        <v>77</v>
      </c>
      <c r="B8" s="65" t="s">
        <v>38</v>
      </c>
      <c r="C8" s="94">
        <v>373574.54</v>
      </c>
      <c r="D8" s="94">
        <v>568982.80000000005</v>
      </c>
      <c r="E8" s="94">
        <v>676932.8</v>
      </c>
      <c r="F8" s="94">
        <v>670932.80000000005</v>
      </c>
      <c r="G8" s="94">
        <v>668432.80000000005</v>
      </c>
    </row>
    <row r="9" spans="1:7" x14ac:dyDescent="0.25">
      <c r="A9" s="76" t="s">
        <v>78</v>
      </c>
      <c r="B9" s="65" t="s">
        <v>79</v>
      </c>
      <c r="C9" s="94">
        <v>369952.18</v>
      </c>
      <c r="D9" s="94">
        <v>0</v>
      </c>
      <c r="E9" s="94">
        <v>0</v>
      </c>
      <c r="F9" s="94">
        <v>0</v>
      </c>
      <c r="G9" s="94">
        <v>0</v>
      </c>
    </row>
    <row r="10" spans="1:7" x14ac:dyDescent="0.25">
      <c r="A10" s="76" t="s">
        <v>80</v>
      </c>
      <c r="B10" s="65" t="s">
        <v>39</v>
      </c>
      <c r="C10" s="94">
        <v>1874.73</v>
      </c>
      <c r="D10" s="94">
        <v>15000</v>
      </c>
      <c r="E10" s="94">
        <v>21300</v>
      </c>
      <c r="F10" s="94">
        <v>21300</v>
      </c>
      <c r="G10" s="94">
        <v>21300</v>
      </c>
    </row>
    <row r="11" spans="1:7" x14ac:dyDescent="0.25">
      <c r="A11" s="76" t="s">
        <v>81</v>
      </c>
      <c r="B11" s="65" t="s">
        <v>68</v>
      </c>
      <c r="C11" s="94">
        <v>0</v>
      </c>
      <c r="D11" s="94">
        <v>438802</v>
      </c>
      <c r="E11" s="94">
        <v>440802</v>
      </c>
      <c r="F11" s="94">
        <v>440802</v>
      </c>
      <c r="G11" s="94">
        <v>440802</v>
      </c>
    </row>
    <row r="12" spans="1:7" x14ac:dyDescent="0.25">
      <c r="A12" s="76" t="s">
        <v>102</v>
      </c>
      <c r="B12" s="65" t="s">
        <v>99</v>
      </c>
      <c r="C12" s="94">
        <v>0</v>
      </c>
      <c r="D12" s="94">
        <v>12000</v>
      </c>
      <c r="E12" s="94">
        <v>12000</v>
      </c>
      <c r="F12" s="94">
        <v>12000</v>
      </c>
      <c r="G12" s="94">
        <v>12000</v>
      </c>
    </row>
    <row r="13" spans="1:7" s="62" customFormat="1" ht="39.6" x14ac:dyDescent="0.25">
      <c r="A13" s="66" t="s">
        <v>82</v>
      </c>
      <c r="B13" s="63" t="s">
        <v>83</v>
      </c>
      <c r="C13" s="95">
        <v>745401.45</v>
      </c>
      <c r="D13" s="95">
        <v>1034784.8</v>
      </c>
      <c r="E13" s="95">
        <v>1151034.8</v>
      </c>
      <c r="F13" s="95">
        <v>1145034.8</v>
      </c>
      <c r="G13" s="95">
        <v>1142534.8</v>
      </c>
    </row>
    <row r="14" spans="1:7" ht="26.4" x14ac:dyDescent="0.25">
      <c r="A14" s="74" t="s">
        <v>84</v>
      </c>
      <c r="B14" s="63" t="s">
        <v>85</v>
      </c>
      <c r="C14" s="84">
        <v>670575.04</v>
      </c>
      <c r="D14" s="84">
        <v>904584.8</v>
      </c>
      <c r="E14" s="84">
        <v>1004084.8</v>
      </c>
      <c r="F14" s="84">
        <v>1006084.8</v>
      </c>
      <c r="G14" s="84">
        <v>1003584.8</v>
      </c>
    </row>
    <row r="15" spans="1:7" x14ac:dyDescent="0.25">
      <c r="A15" s="75" t="s">
        <v>77</v>
      </c>
      <c r="B15" s="65" t="s">
        <v>38</v>
      </c>
      <c r="C15" s="94">
        <v>332048.44</v>
      </c>
      <c r="D15" s="94">
        <v>505532.8</v>
      </c>
      <c r="E15" s="94">
        <v>604232.80000000005</v>
      </c>
      <c r="F15" s="94">
        <v>606232.80000000005</v>
      </c>
      <c r="G15" s="96">
        <v>603732.80000000005</v>
      </c>
    </row>
    <row r="16" spans="1:7" x14ac:dyDescent="0.25">
      <c r="A16" s="67" t="s">
        <v>86</v>
      </c>
      <c r="B16" s="68" t="s">
        <v>30</v>
      </c>
      <c r="C16" s="82">
        <v>332048.44</v>
      </c>
      <c r="D16" s="82">
        <v>505532.8</v>
      </c>
      <c r="E16" s="82">
        <v>604232.80000000005</v>
      </c>
      <c r="F16" s="82">
        <v>606232.80000000005</v>
      </c>
      <c r="G16" s="97">
        <v>603732.80000000005</v>
      </c>
    </row>
    <row r="17" spans="1:7" x14ac:dyDescent="0.25">
      <c r="A17" s="69" t="s">
        <v>87</v>
      </c>
      <c r="B17" s="68" t="s">
        <v>31</v>
      </c>
      <c r="C17" s="82">
        <v>332048.44</v>
      </c>
      <c r="D17" s="82">
        <v>505532.8</v>
      </c>
      <c r="E17" s="82">
        <v>604232.80000000005</v>
      </c>
      <c r="F17" s="82">
        <v>606232.80000000005</v>
      </c>
      <c r="G17" s="97">
        <v>603732.80000000005</v>
      </c>
    </row>
    <row r="18" spans="1:7" x14ac:dyDescent="0.25">
      <c r="A18" s="75" t="s">
        <v>78</v>
      </c>
      <c r="B18" s="65" t="s">
        <v>79</v>
      </c>
      <c r="C18" s="94">
        <v>338526.6</v>
      </c>
      <c r="D18" s="94">
        <v>0</v>
      </c>
      <c r="E18" s="94">
        <v>0</v>
      </c>
      <c r="F18" s="94">
        <v>0</v>
      </c>
      <c r="G18" s="96">
        <v>0</v>
      </c>
    </row>
    <row r="19" spans="1:7" x14ac:dyDescent="0.25">
      <c r="A19" s="67" t="s">
        <v>86</v>
      </c>
      <c r="B19" s="68" t="s">
        <v>30</v>
      </c>
      <c r="C19" s="82">
        <v>338526.6</v>
      </c>
      <c r="D19" s="82">
        <v>0</v>
      </c>
      <c r="E19" s="82">
        <v>0</v>
      </c>
      <c r="F19" s="82">
        <v>0</v>
      </c>
      <c r="G19" s="97">
        <v>0</v>
      </c>
    </row>
    <row r="20" spans="1:7" x14ac:dyDescent="0.25">
      <c r="A20" s="69" t="s">
        <v>87</v>
      </c>
      <c r="B20" s="68" t="s">
        <v>31</v>
      </c>
      <c r="C20" s="82">
        <v>332411.75</v>
      </c>
      <c r="D20" s="82">
        <v>0</v>
      </c>
      <c r="E20" s="82">
        <v>0</v>
      </c>
      <c r="F20" s="82">
        <v>0</v>
      </c>
      <c r="G20" s="97">
        <v>0</v>
      </c>
    </row>
    <row r="21" spans="1:7" x14ac:dyDescent="0.25">
      <c r="A21" s="69" t="s">
        <v>88</v>
      </c>
      <c r="B21" s="68" t="s">
        <v>32</v>
      </c>
      <c r="C21" s="82">
        <v>6114.85</v>
      </c>
      <c r="D21" s="82">
        <v>0</v>
      </c>
      <c r="E21" s="82">
        <v>0</v>
      </c>
      <c r="F21" s="82">
        <v>0</v>
      </c>
      <c r="G21" s="97">
        <v>0</v>
      </c>
    </row>
    <row r="22" spans="1:7" x14ac:dyDescent="0.25">
      <c r="A22" s="75" t="s">
        <v>81</v>
      </c>
      <c r="B22" s="65" t="s">
        <v>68</v>
      </c>
      <c r="C22" s="94">
        <v>0</v>
      </c>
      <c r="D22" s="94">
        <v>399052</v>
      </c>
      <c r="E22" s="94">
        <v>399852</v>
      </c>
      <c r="F22" s="94">
        <v>399852</v>
      </c>
      <c r="G22" s="96">
        <v>399852</v>
      </c>
    </row>
    <row r="23" spans="1:7" x14ac:dyDescent="0.25">
      <c r="A23" s="67" t="s">
        <v>86</v>
      </c>
      <c r="B23" s="68" t="s">
        <v>30</v>
      </c>
      <c r="C23" s="82">
        <v>0</v>
      </c>
      <c r="D23" s="82">
        <v>399052</v>
      </c>
      <c r="E23" s="82">
        <v>399852</v>
      </c>
      <c r="F23" s="82">
        <v>399852</v>
      </c>
      <c r="G23" s="97">
        <v>399852</v>
      </c>
    </row>
    <row r="24" spans="1:7" x14ac:dyDescent="0.25">
      <c r="A24" s="69" t="s">
        <v>87</v>
      </c>
      <c r="B24" s="68" t="s">
        <v>31</v>
      </c>
      <c r="C24" s="82">
        <v>0</v>
      </c>
      <c r="D24" s="82">
        <v>390572</v>
      </c>
      <c r="E24" s="82">
        <v>392172</v>
      </c>
      <c r="F24" s="82">
        <v>392172</v>
      </c>
      <c r="G24" s="97">
        <v>392172</v>
      </c>
    </row>
    <row r="25" spans="1:7" x14ac:dyDescent="0.25">
      <c r="A25" s="69" t="s">
        <v>88</v>
      </c>
      <c r="B25" s="68" t="s">
        <v>32</v>
      </c>
      <c r="C25" s="82">
        <v>0</v>
      </c>
      <c r="D25" s="82">
        <v>8480</v>
      </c>
      <c r="E25" s="82">
        <v>7680</v>
      </c>
      <c r="F25" s="82">
        <v>7680</v>
      </c>
      <c r="G25" s="97">
        <v>7680</v>
      </c>
    </row>
    <row r="26" spans="1:7" ht="26.4" x14ac:dyDescent="0.25">
      <c r="A26" s="74" t="s">
        <v>90</v>
      </c>
      <c r="B26" s="92" t="s">
        <v>89</v>
      </c>
      <c r="C26" s="84">
        <v>72352.34</v>
      </c>
      <c r="D26" s="84">
        <v>116300</v>
      </c>
      <c r="E26" s="84">
        <v>132650</v>
      </c>
      <c r="F26" s="84">
        <v>124650</v>
      </c>
      <c r="G26" s="98">
        <v>124650</v>
      </c>
    </row>
    <row r="27" spans="1:7" x14ac:dyDescent="0.25">
      <c r="A27" s="75" t="s">
        <v>77</v>
      </c>
      <c r="B27" s="65" t="s">
        <v>38</v>
      </c>
      <c r="C27" s="94">
        <v>39132.61</v>
      </c>
      <c r="D27" s="94">
        <v>62550</v>
      </c>
      <c r="E27" s="94">
        <v>71700</v>
      </c>
      <c r="F27" s="94">
        <v>63700</v>
      </c>
      <c r="G27" s="96">
        <v>63700</v>
      </c>
    </row>
    <row r="28" spans="1:7" x14ac:dyDescent="0.25">
      <c r="A28" s="67" t="s">
        <v>86</v>
      </c>
      <c r="B28" s="68" t="s">
        <v>30</v>
      </c>
      <c r="C28" s="82">
        <v>39132.61</v>
      </c>
      <c r="D28" s="82">
        <v>62550</v>
      </c>
      <c r="E28" s="82">
        <v>71700</v>
      </c>
      <c r="F28" s="82">
        <v>63700</v>
      </c>
      <c r="G28" s="97">
        <v>63700</v>
      </c>
    </row>
    <row r="29" spans="1:7" x14ac:dyDescent="0.25">
      <c r="A29" s="69" t="s">
        <v>88</v>
      </c>
      <c r="B29" s="68" t="s">
        <v>32</v>
      </c>
      <c r="C29" s="82">
        <v>38880.160000000003</v>
      </c>
      <c r="D29" s="82">
        <v>61950</v>
      </c>
      <c r="E29" s="82">
        <v>71700</v>
      </c>
      <c r="F29" s="82">
        <v>63700</v>
      </c>
      <c r="G29" s="97">
        <v>63700</v>
      </c>
    </row>
    <row r="30" spans="1:7" x14ac:dyDescent="0.25">
      <c r="A30" s="69" t="s">
        <v>91</v>
      </c>
      <c r="B30" s="68" t="s">
        <v>64</v>
      </c>
      <c r="C30" s="82">
        <v>252.45</v>
      </c>
      <c r="D30" s="82">
        <v>600</v>
      </c>
      <c r="E30" s="82">
        <v>0</v>
      </c>
      <c r="F30" s="82">
        <v>0</v>
      </c>
      <c r="G30" s="97">
        <v>0</v>
      </c>
    </row>
    <row r="31" spans="1:7" x14ac:dyDescent="0.25">
      <c r="A31" s="75" t="s">
        <v>78</v>
      </c>
      <c r="B31" s="65" t="s">
        <v>79</v>
      </c>
      <c r="C31" s="94">
        <v>31425.58</v>
      </c>
      <c r="D31" s="94">
        <v>0</v>
      </c>
      <c r="E31" s="94">
        <v>0</v>
      </c>
      <c r="F31" s="94">
        <v>0</v>
      </c>
      <c r="G31" s="96">
        <v>0</v>
      </c>
    </row>
    <row r="32" spans="1:7" x14ac:dyDescent="0.25">
      <c r="A32" s="67" t="s">
        <v>86</v>
      </c>
      <c r="B32" s="68" t="s">
        <v>30</v>
      </c>
      <c r="C32" s="82">
        <v>31425.58</v>
      </c>
      <c r="D32" s="82">
        <v>0</v>
      </c>
      <c r="E32" s="82">
        <v>0</v>
      </c>
      <c r="F32" s="82">
        <v>0</v>
      </c>
      <c r="G32" s="97">
        <v>0</v>
      </c>
    </row>
    <row r="33" spans="1:7" x14ac:dyDescent="0.25">
      <c r="A33" s="69" t="s">
        <v>88</v>
      </c>
      <c r="B33" s="68" t="s">
        <v>32</v>
      </c>
      <c r="C33" s="82">
        <v>31147.279999999999</v>
      </c>
      <c r="D33" s="82">
        <v>0</v>
      </c>
      <c r="E33" s="82">
        <v>0</v>
      </c>
      <c r="F33" s="82">
        <v>0</v>
      </c>
      <c r="G33" s="97">
        <v>0</v>
      </c>
    </row>
    <row r="34" spans="1:7" x14ac:dyDescent="0.25">
      <c r="A34" s="69" t="s">
        <v>91</v>
      </c>
      <c r="B34" s="68" t="s">
        <v>64</v>
      </c>
      <c r="C34" s="82">
        <v>278.3</v>
      </c>
      <c r="D34" s="82">
        <v>0</v>
      </c>
      <c r="E34" s="82">
        <v>0</v>
      </c>
      <c r="F34" s="82">
        <v>0</v>
      </c>
      <c r="G34" s="97">
        <v>0</v>
      </c>
    </row>
    <row r="35" spans="1:7" x14ac:dyDescent="0.25">
      <c r="A35" s="75" t="s">
        <v>80</v>
      </c>
      <c r="B35" s="93" t="s">
        <v>39</v>
      </c>
      <c r="C35" s="94">
        <v>1794.15</v>
      </c>
      <c r="D35" s="94">
        <v>14000</v>
      </c>
      <c r="E35" s="94">
        <v>20000</v>
      </c>
      <c r="F35" s="94">
        <v>20000</v>
      </c>
      <c r="G35" s="96">
        <v>20000</v>
      </c>
    </row>
    <row r="36" spans="1:7" x14ac:dyDescent="0.25">
      <c r="A36" s="67" t="s">
        <v>86</v>
      </c>
      <c r="B36" s="68" t="s">
        <v>30</v>
      </c>
      <c r="C36" s="82">
        <v>1794.15</v>
      </c>
      <c r="D36" s="82">
        <v>14000</v>
      </c>
      <c r="E36" s="82">
        <v>20000</v>
      </c>
      <c r="F36" s="82">
        <v>20000</v>
      </c>
      <c r="G36" s="97">
        <v>20000</v>
      </c>
    </row>
    <row r="37" spans="1:7" x14ac:dyDescent="0.25">
      <c r="A37" s="69" t="s">
        <v>88</v>
      </c>
      <c r="B37" s="68" t="s">
        <v>32</v>
      </c>
      <c r="C37" s="82">
        <v>1794.15</v>
      </c>
      <c r="D37" s="82">
        <v>14000</v>
      </c>
      <c r="E37" s="82">
        <v>20000</v>
      </c>
      <c r="F37" s="82">
        <v>20000</v>
      </c>
      <c r="G37" s="97">
        <v>20000</v>
      </c>
    </row>
    <row r="38" spans="1:7" x14ac:dyDescent="0.25">
      <c r="A38" s="75" t="s">
        <v>81</v>
      </c>
      <c r="B38" s="65" t="s">
        <v>68</v>
      </c>
      <c r="C38" s="94">
        <v>0</v>
      </c>
      <c r="D38" s="94">
        <v>39750</v>
      </c>
      <c r="E38" s="94">
        <v>40950</v>
      </c>
      <c r="F38" s="94">
        <v>40950</v>
      </c>
      <c r="G38" s="96">
        <v>40950</v>
      </c>
    </row>
    <row r="39" spans="1:7" x14ac:dyDescent="0.25">
      <c r="A39" s="67" t="s">
        <v>86</v>
      </c>
      <c r="B39" s="68" t="s">
        <v>30</v>
      </c>
      <c r="C39" s="82">
        <v>0</v>
      </c>
      <c r="D39" s="82">
        <v>39750</v>
      </c>
      <c r="E39" s="82">
        <v>40950</v>
      </c>
      <c r="F39" s="82">
        <v>40950</v>
      </c>
      <c r="G39" s="97">
        <v>40950</v>
      </c>
    </row>
    <row r="40" spans="1:7" x14ac:dyDescent="0.25">
      <c r="A40" s="69" t="s">
        <v>88</v>
      </c>
      <c r="B40" s="68" t="s">
        <v>32</v>
      </c>
      <c r="C40" s="82">
        <v>0</v>
      </c>
      <c r="D40" s="82">
        <v>39750</v>
      </c>
      <c r="E40" s="82">
        <v>40950</v>
      </c>
      <c r="F40" s="82">
        <v>40950</v>
      </c>
      <c r="G40" s="97">
        <v>40950</v>
      </c>
    </row>
    <row r="41" spans="1:7" ht="39.6" x14ac:dyDescent="0.25">
      <c r="A41" s="66" t="s">
        <v>92</v>
      </c>
      <c r="B41" s="63" t="s">
        <v>93</v>
      </c>
      <c r="C41" s="84">
        <v>2474.0700000000002</v>
      </c>
      <c r="D41" s="84">
        <v>13900</v>
      </c>
      <c r="E41" s="84">
        <v>14300</v>
      </c>
      <c r="F41" s="84">
        <v>14300</v>
      </c>
      <c r="G41" s="84">
        <v>14300</v>
      </c>
    </row>
    <row r="42" spans="1:7" x14ac:dyDescent="0.25">
      <c r="A42" s="75" t="s">
        <v>77</v>
      </c>
      <c r="B42" s="65" t="s">
        <v>38</v>
      </c>
      <c r="C42" s="94">
        <v>2393.4899999999998</v>
      </c>
      <c r="D42" s="94">
        <v>900</v>
      </c>
      <c r="E42" s="94">
        <v>1000</v>
      </c>
      <c r="F42" s="94">
        <v>1000</v>
      </c>
      <c r="G42" s="96">
        <v>1000</v>
      </c>
    </row>
    <row r="43" spans="1:7" x14ac:dyDescent="0.25">
      <c r="A43" s="67" t="s">
        <v>94</v>
      </c>
      <c r="B43" s="68" t="s">
        <v>33</v>
      </c>
      <c r="C43" s="82">
        <v>2393.4899999999998</v>
      </c>
      <c r="D43" s="82">
        <v>900</v>
      </c>
      <c r="E43" s="82">
        <v>1000</v>
      </c>
      <c r="F43" s="82">
        <v>1000</v>
      </c>
      <c r="G43" s="97">
        <v>1000</v>
      </c>
    </row>
    <row r="44" spans="1:7" ht="26.4" x14ac:dyDescent="0.25">
      <c r="A44" s="69" t="s">
        <v>95</v>
      </c>
      <c r="B44" s="68" t="s">
        <v>65</v>
      </c>
      <c r="C44" s="82">
        <v>2393.4899999999998</v>
      </c>
      <c r="D44" s="82">
        <v>900</v>
      </c>
      <c r="E44" s="82">
        <v>1000</v>
      </c>
      <c r="F44" s="82">
        <v>1000</v>
      </c>
      <c r="G44" s="97">
        <v>1000</v>
      </c>
    </row>
    <row r="45" spans="1:7" x14ac:dyDescent="0.25">
      <c r="A45" s="75" t="s">
        <v>80</v>
      </c>
      <c r="B45" s="93" t="s">
        <v>39</v>
      </c>
      <c r="C45" s="94">
        <v>80.58</v>
      </c>
      <c r="D45" s="94">
        <v>1000</v>
      </c>
      <c r="E45" s="94">
        <v>1300</v>
      </c>
      <c r="F45" s="94">
        <v>1300</v>
      </c>
      <c r="G45" s="96">
        <v>1300</v>
      </c>
    </row>
    <row r="46" spans="1:7" x14ac:dyDescent="0.25">
      <c r="A46" s="67" t="s">
        <v>94</v>
      </c>
      <c r="B46" s="68" t="s">
        <v>33</v>
      </c>
      <c r="C46" s="82">
        <v>80.58</v>
      </c>
      <c r="D46" s="82">
        <v>1000</v>
      </c>
      <c r="E46" s="82">
        <v>1300</v>
      </c>
      <c r="F46" s="82">
        <v>1300</v>
      </c>
      <c r="G46" s="97">
        <v>1300</v>
      </c>
    </row>
    <row r="47" spans="1:7" ht="26.4" x14ac:dyDescent="0.25">
      <c r="A47" s="69" t="s">
        <v>95</v>
      </c>
      <c r="B47" s="68" t="s">
        <v>65</v>
      </c>
      <c r="C47" s="82">
        <v>80.58</v>
      </c>
      <c r="D47" s="82">
        <v>1000</v>
      </c>
      <c r="E47" s="82">
        <v>1300</v>
      </c>
      <c r="F47" s="82">
        <v>1300</v>
      </c>
      <c r="G47" s="97">
        <v>1300</v>
      </c>
    </row>
    <row r="48" spans="1:7" x14ac:dyDescent="0.25">
      <c r="A48" s="75" t="s">
        <v>102</v>
      </c>
      <c r="B48" s="93" t="s">
        <v>99</v>
      </c>
      <c r="C48" s="94">
        <v>0</v>
      </c>
      <c r="D48" s="94">
        <v>12000</v>
      </c>
      <c r="E48" s="94">
        <v>12000</v>
      </c>
      <c r="F48" s="94">
        <v>12000</v>
      </c>
      <c r="G48" s="96">
        <v>12000</v>
      </c>
    </row>
    <row r="49" spans="1:7" x14ac:dyDescent="0.25">
      <c r="A49" s="67" t="s">
        <v>86</v>
      </c>
      <c r="B49" s="68" t="s">
        <v>30</v>
      </c>
      <c r="C49" s="82">
        <v>0</v>
      </c>
      <c r="D49" s="82">
        <v>6000</v>
      </c>
      <c r="E49" s="82">
        <v>6000</v>
      </c>
      <c r="F49" s="82">
        <v>6000</v>
      </c>
      <c r="G49" s="97">
        <v>6000</v>
      </c>
    </row>
    <row r="50" spans="1:7" x14ac:dyDescent="0.25">
      <c r="A50" s="69" t="s">
        <v>88</v>
      </c>
      <c r="B50" s="68" t="s">
        <v>32</v>
      </c>
      <c r="C50" s="82">
        <v>0</v>
      </c>
      <c r="D50" s="82">
        <v>6000</v>
      </c>
      <c r="E50" s="82">
        <v>6000</v>
      </c>
      <c r="F50" s="82">
        <v>6000</v>
      </c>
      <c r="G50" s="97">
        <v>6000</v>
      </c>
    </row>
    <row r="51" spans="1:7" x14ac:dyDescent="0.25">
      <c r="A51" s="67" t="s">
        <v>94</v>
      </c>
      <c r="B51" s="68" t="s">
        <v>33</v>
      </c>
      <c r="C51" s="82">
        <v>0</v>
      </c>
      <c r="D51" s="82">
        <v>6000</v>
      </c>
      <c r="E51" s="82">
        <v>6000</v>
      </c>
      <c r="F51" s="82">
        <v>6000</v>
      </c>
      <c r="G51" s="97">
        <v>6000</v>
      </c>
    </row>
    <row r="52" spans="1:7" ht="26.4" x14ac:dyDescent="0.25">
      <c r="A52" s="69" t="s">
        <v>95</v>
      </c>
      <c r="B52" s="68" t="s">
        <v>65</v>
      </c>
      <c r="C52" s="82">
        <v>0</v>
      </c>
      <c r="D52" s="82">
        <v>6000</v>
      </c>
      <c r="E52" s="82">
        <v>6000</v>
      </c>
      <c r="F52" s="82">
        <v>6000</v>
      </c>
      <c r="G52" s="97">
        <v>6000</v>
      </c>
    </row>
  </sheetData>
  <mergeCells count="1">
    <mergeCell ref="A2:G2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2025-12-30T08:25:49Z</dcterms:modified>
</cp:coreProperties>
</file>